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全部" sheetId="3" r:id="rId3"/>
    <sheet name="基本" sheetId="4" r:id="rId4"/>
    <sheet name="限价" sheetId="5" r:id="rId5"/>
    <sheet name="2010年补充" sheetId="6" r:id="rId6"/>
    <sheet name="增配药品" sheetId="7" r:id="rId7"/>
  </sheets>
  <definedNames/>
  <calcPr fullCalcOnLoad="1"/>
</workbook>
</file>

<file path=xl/sharedStrings.xml><?xml version="1.0" encoding="utf-8"?>
<sst xmlns="http://schemas.openxmlformats.org/spreadsheetml/2006/main" count="317" uniqueCount="90">
  <si>
    <t>地区</t>
  </si>
  <si>
    <t>医院名称</t>
  </si>
  <si>
    <t>采购金额</t>
  </si>
  <si>
    <t>配送金额</t>
  </si>
  <si>
    <t>配送率</t>
  </si>
  <si>
    <t>入库金额</t>
  </si>
  <si>
    <t>入库率</t>
  </si>
  <si>
    <t>金寨县</t>
  </si>
  <si>
    <t>六安市金寨县燕子河镇中心卫生院</t>
  </si>
  <si>
    <t>六安市金寨县天堂寨中心卫生院</t>
  </si>
  <si>
    <t>六安市金寨县长岭乡卫生院</t>
  </si>
  <si>
    <t>六安市金寨县青山镇中心卫生院</t>
  </si>
  <si>
    <t>六安市金寨县油坊店乡卫生院</t>
  </si>
  <si>
    <t>六安市金寨县张冲乡卫生院</t>
  </si>
  <si>
    <t>六安市金寨县麻埠镇卫生院</t>
  </si>
  <si>
    <t>六安市金寨县斑竹园中心卫生院</t>
  </si>
  <si>
    <t>六安市金寨县吴家店镇卫生院</t>
  </si>
  <si>
    <t>六安市金寨县沙河乡卫生院</t>
  </si>
  <si>
    <t>六安市金寨县关庙乡卫生院</t>
  </si>
  <si>
    <t>六安市金寨县果子园乡卫生院</t>
  </si>
  <si>
    <t>六安市金寨县古碑中心卫生院</t>
  </si>
  <si>
    <t>六安市金寨县古碑镇水竹坪卫生院</t>
  </si>
  <si>
    <t>六安市金寨县槐树湾乡卫生院</t>
  </si>
  <si>
    <t>六安市金寨县花石乡卫生院</t>
  </si>
  <si>
    <t>六安市金寨县南溪镇中心卫生院</t>
  </si>
  <si>
    <t>六安市金寨县汤家汇中心卫生院</t>
  </si>
  <si>
    <t>六安市金寨县汤家汇镇银山畈卫生院</t>
  </si>
  <si>
    <t>六安市金寨县双河镇中心卫生院</t>
  </si>
  <si>
    <t>六安市金寨县桃岭乡卫生院</t>
  </si>
  <si>
    <t>六安市金寨县全军乡卫生院</t>
  </si>
  <si>
    <t>六安市金寨县铁冲乡卫生院</t>
  </si>
  <si>
    <t>六安市金寨县白塔畈中心卫生院</t>
  </si>
  <si>
    <t>六安市金寨县梅山中心卫生院</t>
  </si>
  <si>
    <t>六安市金寨县梅山镇徐冲卫生院</t>
  </si>
  <si>
    <t>六安市金寨县梅山镇洪冲卫生院</t>
  </si>
  <si>
    <t>六安市金寨县梅山社区卫生服务中心</t>
  </si>
  <si>
    <t>限价药品超标</t>
  </si>
  <si>
    <t>合       计</t>
  </si>
  <si>
    <t>占采购总金额比例%</t>
  </si>
  <si>
    <t>金寨县燕子河镇中心卫生院</t>
  </si>
  <si>
    <t>金寨县天堂寨中心卫生院</t>
  </si>
  <si>
    <t>金寨县青山镇中心卫生院</t>
  </si>
  <si>
    <t>金寨县汤家汇镇银山畈卫生院</t>
  </si>
  <si>
    <t>金寨县槐树湾乡卫生院</t>
  </si>
  <si>
    <t>金寨县吴家店镇卫生院</t>
  </si>
  <si>
    <t>金寨县沙河乡卫生院</t>
  </si>
  <si>
    <t>金寨县斑竹园中心卫生院</t>
  </si>
  <si>
    <t>金寨县古碑中心卫生院</t>
  </si>
  <si>
    <t>金寨县关庙乡卫生院</t>
  </si>
  <si>
    <t>金寨县桃岭乡卫生院</t>
  </si>
  <si>
    <t>金寨县南溪镇中心卫生院</t>
  </si>
  <si>
    <t>金寨县双河镇中心卫生院</t>
  </si>
  <si>
    <t>金寨县麻埠镇卫生院</t>
  </si>
  <si>
    <t>金寨县梅山镇洪冲卫生院</t>
  </si>
  <si>
    <t>金寨县果子园乡卫生院</t>
  </si>
  <si>
    <t>金寨县梅山镇徐冲卫生院</t>
  </si>
  <si>
    <t>金寨县全军乡卫生院</t>
  </si>
  <si>
    <t>金寨县白塔畈中心卫生院</t>
  </si>
  <si>
    <t>金寨县梅山卫生院</t>
  </si>
  <si>
    <t>金寨县长岭乡卫生院</t>
  </si>
  <si>
    <t>金寨县花石乡卫生院</t>
  </si>
  <si>
    <t>金寨县汤家汇中心卫生院</t>
  </si>
  <si>
    <t>金寨县铁冲乡卫生院</t>
  </si>
  <si>
    <t>金寨县古碑镇水竹坪卫生院</t>
  </si>
  <si>
    <t>金寨县油坊店乡卫生院</t>
  </si>
  <si>
    <t>金寨县张冲乡卫生院</t>
  </si>
  <si>
    <t>金寨县梅山社区卫生服务中心</t>
  </si>
  <si>
    <t>基本药物低于70%，补充药品超标</t>
  </si>
  <si>
    <t>基本药物低于70%，补充、限价药品超标</t>
  </si>
  <si>
    <t>序号</t>
  </si>
  <si>
    <t>单      位</t>
  </si>
  <si>
    <t>基本药物采购</t>
  </si>
  <si>
    <t>补充药品采购</t>
  </si>
  <si>
    <t>基本药物采购金额</t>
  </si>
  <si>
    <t>占采购总金额比例%</t>
  </si>
  <si>
    <t>补充药品</t>
  </si>
  <si>
    <t>限价药品采购金额</t>
  </si>
  <si>
    <t>增配药品</t>
  </si>
  <si>
    <t>采购金额</t>
  </si>
  <si>
    <t>限价药品超标</t>
  </si>
  <si>
    <t>其中:增配药品采购</t>
  </si>
  <si>
    <t>其中:限价药品采购</t>
  </si>
  <si>
    <t>备注（基本药物占采购金额≥70%,限价药品占采购金额≤5%，补充药品占采购金额≤30%,增配药品占采购金额≤15%）</t>
  </si>
  <si>
    <t xml:space="preserve">    附表1</t>
  </si>
  <si>
    <t>基本药物低于71%，补充药品超标</t>
  </si>
  <si>
    <t>基本药物低于72%，补充药品超标</t>
  </si>
  <si>
    <t>补充药品超标</t>
  </si>
  <si>
    <t>时间：2012年4月1日至2011年4月30日</t>
  </si>
  <si>
    <t>金寨县基层医疗卫生机构4月药品采购情况统计</t>
  </si>
  <si>
    <t>www.med126.com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</si>
</sst>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  <numFmt numFmtId="186" formatCode="0_ 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4" fontId="5" fillId="0" borderId="1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186" fontId="0" fillId="0" borderId="0" xfId="0" applyNumberFormat="1" applyAlignment="1">
      <alignment horizontal="right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4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86" fontId="4" fillId="0" borderId="3" xfId="0" applyNumberFormat="1" applyFont="1" applyBorder="1" applyAlignment="1">
      <alignment horizontal="center" vertical="center" wrapText="1"/>
    </xf>
    <xf numFmtId="186" fontId="4" fillId="0" borderId="4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6" fontId="4" fillId="0" borderId="7" xfId="0" applyNumberFormat="1" applyFont="1" applyBorder="1" applyAlignment="1">
      <alignment horizontal="center" vertical="center" wrapText="1"/>
    </xf>
    <xf numFmtId="186" fontId="4" fillId="0" borderId="8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3" t="s">
        <v>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3.875" style="4" customWidth="1"/>
    <col min="2" max="2" width="22.75390625" style="3" customWidth="1"/>
    <col min="3" max="4" width="8.625" style="16" customWidth="1"/>
    <col min="5" max="5" width="7.625" style="2" customWidth="1"/>
    <col min="6" max="6" width="7.375" style="16" customWidth="1"/>
    <col min="7" max="7" width="7.25390625" style="1" customWidth="1"/>
    <col min="8" max="8" width="8.25390625" style="18" customWidth="1"/>
    <col min="9" max="9" width="7.50390625" style="7" customWidth="1"/>
    <col min="10" max="10" width="7.375" style="18" customWidth="1"/>
    <col min="11" max="11" width="7.50390625" style="1" customWidth="1"/>
    <col min="12" max="12" width="35.125" style="9" customWidth="1"/>
    <col min="13" max="16384" width="9.00390625" style="1" customWidth="1"/>
  </cols>
  <sheetData>
    <row r="1" spans="1:2" ht="14.25">
      <c r="A1" s="20" t="s">
        <v>83</v>
      </c>
      <c r="B1" s="20"/>
    </row>
    <row r="2" spans="1:12" ht="24.75" customHeight="1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5" customFormat="1" ht="18.75" customHeight="1">
      <c r="A3" s="28" t="s">
        <v>87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5" customFormat="1" ht="15.75" customHeight="1">
      <c r="A4" s="21" t="s">
        <v>69</v>
      </c>
      <c r="B4" s="21" t="s">
        <v>70</v>
      </c>
      <c r="C4" s="29" t="s">
        <v>78</v>
      </c>
      <c r="D4" s="32" t="s">
        <v>71</v>
      </c>
      <c r="E4" s="25"/>
      <c r="F4" s="25"/>
      <c r="G4" s="26"/>
      <c r="H4" s="32" t="s">
        <v>72</v>
      </c>
      <c r="I4" s="25"/>
      <c r="J4" s="25"/>
      <c r="K4" s="26"/>
      <c r="L4" s="21" t="s">
        <v>82</v>
      </c>
    </row>
    <row r="5" spans="1:12" s="5" customFormat="1" ht="18" customHeight="1">
      <c r="A5" s="21"/>
      <c r="B5" s="21"/>
      <c r="C5" s="30"/>
      <c r="D5" s="22" t="s">
        <v>73</v>
      </c>
      <c r="E5" s="21" t="s">
        <v>74</v>
      </c>
      <c r="F5" s="21" t="s">
        <v>81</v>
      </c>
      <c r="G5" s="21"/>
      <c r="H5" s="22" t="s">
        <v>75</v>
      </c>
      <c r="I5" s="24" t="s">
        <v>38</v>
      </c>
      <c r="J5" s="25" t="s">
        <v>80</v>
      </c>
      <c r="K5" s="26"/>
      <c r="L5" s="21"/>
    </row>
    <row r="6" spans="1:12" s="5" customFormat="1" ht="36.75" customHeight="1">
      <c r="A6" s="21"/>
      <c r="B6" s="21"/>
      <c r="C6" s="31"/>
      <c r="D6" s="23"/>
      <c r="E6" s="21"/>
      <c r="F6" s="17" t="s">
        <v>76</v>
      </c>
      <c r="G6" s="8" t="s">
        <v>74</v>
      </c>
      <c r="H6" s="23"/>
      <c r="I6" s="24"/>
      <c r="J6" s="19" t="s">
        <v>77</v>
      </c>
      <c r="K6" s="8" t="s">
        <v>74</v>
      </c>
      <c r="L6" s="21"/>
    </row>
    <row r="7" spans="1:12" s="6" customFormat="1" ht="15" customHeight="1">
      <c r="A7" s="8">
        <v>1</v>
      </c>
      <c r="B7" s="10" t="s">
        <v>39</v>
      </c>
      <c r="C7" s="15">
        <f>'全部'!C2</f>
        <v>188553.7</v>
      </c>
      <c r="D7" s="15">
        <f>'基本'!C2+'限价'!C2</f>
        <v>128181.6</v>
      </c>
      <c r="E7" s="11">
        <f>D7/C7*100</f>
        <v>67.98148219844002</v>
      </c>
      <c r="F7" s="15">
        <f>'限价'!C2</f>
        <v>5220</v>
      </c>
      <c r="G7" s="12">
        <f aca="true" t="shared" si="0" ref="G7:G35">F7/C7*100</f>
        <v>2.7684420936847167</v>
      </c>
      <c r="H7" s="15">
        <f>'2010年补充'!C2+'增配药品'!C2</f>
        <v>60437.100000000006</v>
      </c>
      <c r="I7" s="14">
        <f aca="true" t="shared" si="1" ref="I7:I35">H7/C7*100</f>
        <v>32.05299073950816</v>
      </c>
      <c r="J7" s="15">
        <f>'增配药品'!C2</f>
        <v>19561.2</v>
      </c>
      <c r="K7" s="13">
        <f>J7/C7*100</f>
        <v>10.374338981414844</v>
      </c>
      <c r="L7" s="8" t="s">
        <v>67</v>
      </c>
    </row>
    <row r="8" spans="1:12" s="6" customFormat="1" ht="15" customHeight="1">
      <c r="A8" s="8">
        <v>2</v>
      </c>
      <c r="B8" s="10" t="s">
        <v>40</v>
      </c>
      <c r="C8" s="15">
        <f>'全部'!C3</f>
        <v>114385</v>
      </c>
      <c r="D8" s="15">
        <f>'基本'!C3+'限价'!C3</f>
        <v>69908.5</v>
      </c>
      <c r="E8" s="11">
        <f aca="true" t="shared" si="2" ref="E8:E35">D8/C8*100</f>
        <v>61.11684224330113</v>
      </c>
      <c r="F8" s="15">
        <f>'限价'!C3</f>
        <v>3377.5</v>
      </c>
      <c r="G8" s="12">
        <f t="shared" si="0"/>
        <v>2.952747300782445</v>
      </c>
      <c r="H8" s="15">
        <f>'2010年补充'!C3+'增配药品'!C3</f>
        <v>44476.5</v>
      </c>
      <c r="I8" s="14">
        <f t="shared" si="1"/>
        <v>38.883157756698864</v>
      </c>
      <c r="J8" s="15">
        <f>'增配药品'!C3</f>
        <v>14377</v>
      </c>
      <c r="K8" s="13">
        <f>J8/C8*100</f>
        <v>12.568955719718494</v>
      </c>
      <c r="L8" s="8" t="s">
        <v>67</v>
      </c>
    </row>
    <row r="9" spans="1:12" s="6" customFormat="1" ht="15" customHeight="1">
      <c r="A9" s="8">
        <v>3</v>
      </c>
      <c r="B9" s="10" t="s">
        <v>41</v>
      </c>
      <c r="C9" s="15">
        <f>'全部'!C4</f>
        <v>112169.15</v>
      </c>
      <c r="D9" s="15">
        <f>'基本'!C4+'限价'!C4</f>
        <v>80527.55</v>
      </c>
      <c r="E9" s="12">
        <f t="shared" si="2"/>
        <v>71.79117431129683</v>
      </c>
      <c r="F9" s="15">
        <f>'限价'!C4</f>
        <v>10380</v>
      </c>
      <c r="G9" s="11">
        <f t="shared" si="0"/>
        <v>9.253881303370846</v>
      </c>
      <c r="H9" s="15">
        <f>'2010年补充'!C4+'增配药品'!C4</f>
        <v>31641.6</v>
      </c>
      <c r="I9" s="13">
        <f t="shared" si="1"/>
        <v>28.208825688703175</v>
      </c>
      <c r="J9" s="15">
        <f>'增配药品'!C4</f>
        <v>7505.5</v>
      </c>
      <c r="K9" s="13">
        <f>J9/C9*100</f>
        <v>6.691233730486503</v>
      </c>
      <c r="L9" s="8" t="s">
        <v>36</v>
      </c>
    </row>
    <row r="10" spans="1:12" s="6" customFormat="1" ht="15" customHeight="1">
      <c r="A10" s="8">
        <v>4</v>
      </c>
      <c r="B10" s="10" t="s">
        <v>42</v>
      </c>
      <c r="C10" s="15">
        <f>'全部'!C5</f>
        <v>41131.4</v>
      </c>
      <c r="D10" s="15">
        <f>'基本'!C5+'限价'!C5</f>
        <v>29087</v>
      </c>
      <c r="E10" s="12">
        <f t="shared" si="2"/>
        <v>70.71726223760922</v>
      </c>
      <c r="F10" s="15">
        <f>'限价'!C5</f>
        <v>0</v>
      </c>
      <c r="G10" s="12">
        <f t="shared" si="0"/>
        <v>0</v>
      </c>
      <c r="H10" s="15">
        <f>'2010年补充'!C5</f>
        <v>12044.4</v>
      </c>
      <c r="I10" s="13">
        <f t="shared" si="1"/>
        <v>29.282737762390777</v>
      </c>
      <c r="J10" s="15"/>
      <c r="K10" s="13"/>
      <c r="L10" s="8"/>
    </row>
    <row r="11" spans="1:12" s="6" customFormat="1" ht="15" customHeight="1">
      <c r="A11" s="8">
        <v>5</v>
      </c>
      <c r="B11" s="10" t="s">
        <v>43</v>
      </c>
      <c r="C11" s="15">
        <f>'全部'!C6</f>
        <v>74274.75</v>
      </c>
      <c r="D11" s="15">
        <f>'基本'!C6+'限价'!C6</f>
        <v>47254.15</v>
      </c>
      <c r="E11" s="11">
        <f>D11/C11*100</f>
        <v>63.620745946637314</v>
      </c>
      <c r="F11" s="15">
        <f>'限价'!C6</f>
        <v>0</v>
      </c>
      <c r="G11" s="12">
        <f t="shared" si="0"/>
        <v>0</v>
      </c>
      <c r="H11" s="15">
        <f>'2010年补充'!C6</f>
        <v>27020.6</v>
      </c>
      <c r="I11" s="14">
        <f t="shared" si="1"/>
        <v>36.37925405336268</v>
      </c>
      <c r="J11" s="15"/>
      <c r="K11" s="13"/>
      <c r="L11" s="8" t="s">
        <v>67</v>
      </c>
    </row>
    <row r="12" spans="1:12" s="6" customFormat="1" ht="15" customHeight="1">
      <c r="A12" s="8">
        <v>6</v>
      </c>
      <c r="B12" s="10" t="s">
        <v>44</v>
      </c>
      <c r="C12" s="15">
        <f>'全部'!C7</f>
        <v>129433.5</v>
      </c>
      <c r="D12" s="15">
        <f>'基本'!C7+'限价'!C7</f>
        <v>118227.5</v>
      </c>
      <c r="E12" s="12">
        <f t="shared" si="2"/>
        <v>91.34227228654096</v>
      </c>
      <c r="F12" s="15">
        <f>'限价'!C7</f>
        <v>4200</v>
      </c>
      <c r="G12" s="12">
        <f t="shared" si="0"/>
        <v>3.2449095481463455</v>
      </c>
      <c r="H12" s="15">
        <f>'2010年补充'!C7</f>
        <v>11206</v>
      </c>
      <c r="I12" s="13">
        <f t="shared" si="1"/>
        <v>8.657727713459035</v>
      </c>
      <c r="J12" s="15"/>
      <c r="K12" s="13"/>
      <c r="L12" s="8"/>
    </row>
    <row r="13" spans="1:12" s="6" customFormat="1" ht="15" customHeight="1">
      <c r="A13" s="8">
        <v>7</v>
      </c>
      <c r="B13" s="10" t="s">
        <v>45</v>
      </c>
      <c r="C13" s="15">
        <f>'全部'!C8</f>
        <v>60949.9</v>
      </c>
      <c r="D13" s="15">
        <f>'基本'!C8+'限价'!C8</f>
        <v>53493.3</v>
      </c>
      <c r="E13" s="12">
        <f t="shared" si="2"/>
        <v>87.76601766368772</v>
      </c>
      <c r="F13" s="15">
        <f>'限价'!C8</f>
        <v>405</v>
      </c>
      <c r="G13" s="12">
        <f t="shared" si="0"/>
        <v>0.6644801714194774</v>
      </c>
      <c r="H13" s="15">
        <f>'2010年补充'!C8</f>
        <v>7456.6</v>
      </c>
      <c r="I13" s="13">
        <f t="shared" si="1"/>
        <v>12.233982336312282</v>
      </c>
      <c r="J13" s="15"/>
      <c r="K13" s="13"/>
      <c r="L13" s="8"/>
    </row>
    <row r="14" spans="1:12" s="6" customFormat="1" ht="15" customHeight="1">
      <c r="A14" s="8">
        <v>8</v>
      </c>
      <c r="B14" s="10" t="s">
        <v>46</v>
      </c>
      <c r="C14" s="15">
        <f>'全部'!C9</f>
        <v>77131.8</v>
      </c>
      <c r="D14" s="15">
        <f>'基本'!C9+'限价'!C9</f>
        <v>35204.2</v>
      </c>
      <c r="E14" s="11">
        <f t="shared" si="2"/>
        <v>45.64161603903966</v>
      </c>
      <c r="F14" s="15">
        <f>'限价'!C9</f>
        <v>5600</v>
      </c>
      <c r="G14" s="11">
        <f t="shared" si="0"/>
        <v>7.260299902245247</v>
      </c>
      <c r="H14" s="15">
        <f>'2010年补充'!C9+'增配药品'!C5</f>
        <v>41927.6</v>
      </c>
      <c r="I14" s="14">
        <f t="shared" si="1"/>
        <v>54.358383960960325</v>
      </c>
      <c r="J14" s="15">
        <f>'增配药品'!C5</f>
        <v>11160</v>
      </c>
      <c r="K14" s="13">
        <f>J14/C14*100</f>
        <v>14.468740519474457</v>
      </c>
      <c r="L14" s="8" t="s">
        <v>68</v>
      </c>
    </row>
    <row r="15" spans="1:12" s="6" customFormat="1" ht="15" customHeight="1">
      <c r="A15" s="8">
        <v>9</v>
      </c>
      <c r="B15" s="10" t="s">
        <v>47</v>
      </c>
      <c r="C15" s="15">
        <f>'全部'!C10</f>
        <v>116954</v>
      </c>
      <c r="D15" s="15">
        <f>'基本'!C10+'限价'!C10</f>
        <v>68125.5</v>
      </c>
      <c r="E15" s="11">
        <f t="shared" si="2"/>
        <v>58.249824717410256</v>
      </c>
      <c r="F15" s="15">
        <f>'限价'!C10</f>
        <v>0</v>
      </c>
      <c r="G15" s="12">
        <f t="shared" si="0"/>
        <v>0</v>
      </c>
      <c r="H15" s="15">
        <f>'2010年补充'!C10+'增配药品'!C6</f>
        <v>48828.5</v>
      </c>
      <c r="I15" s="14">
        <f t="shared" si="1"/>
        <v>41.75017528258974</v>
      </c>
      <c r="J15" s="15">
        <f>'增配药品'!C6</f>
        <v>16676</v>
      </c>
      <c r="K15" s="13">
        <f>J15/C15*100</f>
        <v>14.258597397267303</v>
      </c>
      <c r="L15" s="8" t="s">
        <v>67</v>
      </c>
    </row>
    <row r="16" spans="1:12" s="6" customFormat="1" ht="15" customHeight="1">
      <c r="A16" s="8">
        <v>10</v>
      </c>
      <c r="B16" s="10" t="s">
        <v>48</v>
      </c>
      <c r="C16" s="15">
        <f>'全部'!C11</f>
        <v>44787.5</v>
      </c>
      <c r="D16" s="15">
        <f>'基本'!C11+'限价'!C11</f>
        <v>36939.7</v>
      </c>
      <c r="E16" s="12">
        <f t="shared" si="2"/>
        <v>82.47770025118615</v>
      </c>
      <c r="F16" s="15">
        <f>'限价'!C11</f>
        <v>1849</v>
      </c>
      <c r="G16" s="12">
        <f t="shared" si="0"/>
        <v>4.128384035724253</v>
      </c>
      <c r="H16" s="15">
        <f>'2010年补充'!C11</f>
        <v>7847.8</v>
      </c>
      <c r="I16" s="13">
        <f t="shared" si="1"/>
        <v>17.522299748813843</v>
      </c>
      <c r="J16" s="15"/>
      <c r="K16" s="13"/>
      <c r="L16" s="8"/>
    </row>
    <row r="17" spans="1:12" s="6" customFormat="1" ht="15" customHeight="1">
      <c r="A17" s="8">
        <v>11</v>
      </c>
      <c r="B17" s="10" t="s">
        <v>49</v>
      </c>
      <c r="C17" s="15">
        <f>'全部'!C12</f>
        <v>28265.2</v>
      </c>
      <c r="D17" s="15">
        <f>'基本'!C12+'限价'!C12</f>
        <v>25987.1</v>
      </c>
      <c r="E17" s="12">
        <f t="shared" si="2"/>
        <v>91.94026576850685</v>
      </c>
      <c r="F17" s="15">
        <f>'限价'!C12</f>
        <v>523</v>
      </c>
      <c r="G17" s="12">
        <f t="shared" si="0"/>
        <v>1.8503318568416285</v>
      </c>
      <c r="H17" s="15">
        <f>'2010年补充'!C12</f>
        <v>2278.1</v>
      </c>
      <c r="I17" s="13">
        <f t="shared" si="1"/>
        <v>8.059734231493143</v>
      </c>
      <c r="J17" s="15"/>
      <c r="K17" s="13"/>
      <c r="L17" s="8"/>
    </row>
    <row r="18" spans="1:12" s="6" customFormat="1" ht="15" customHeight="1">
      <c r="A18" s="8">
        <v>12</v>
      </c>
      <c r="B18" s="10" t="s">
        <v>50</v>
      </c>
      <c r="C18" s="15">
        <f>'全部'!C13</f>
        <v>239829.2</v>
      </c>
      <c r="D18" s="15">
        <f>'基本'!C13+'限价'!C13</f>
        <v>182829.1</v>
      </c>
      <c r="E18" s="12">
        <f t="shared" si="2"/>
        <v>76.23304418311031</v>
      </c>
      <c r="F18" s="15">
        <f>'限价'!C13</f>
        <v>22400</v>
      </c>
      <c r="G18" s="11">
        <f t="shared" si="0"/>
        <v>9.339980285970181</v>
      </c>
      <c r="H18" s="15">
        <f>'2010年补充'!C13+'增配药品'!C7</f>
        <v>57000.1</v>
      </c>
      <c r="I18" s="13">
        <f t="shared" si="1"/>
        <v>23.766955816889684</v>
      </c>
      <c r="J18" s="15">
        <f>'增配药品'!C7</f>
        <v>19610</v>
      </c>
      <c r="K18" s="13">
        <f>J18/C18*100</f>
        <v>8.176652384280146</v>
      </c>
      <c r="L18" s="8" t="s">
        <v>79</v>
      </c>
    </row>
    <row r="19" spans="1:12" s="6" customFormat="1" ht="15" customHeight="1">
      <c r="A19" s="8">
        <v>13</v>
      </c>
      <c r="B19" s="10" t="s">
        <v>51</v>
      </c>
      <c r="C19" s="15">
        <f>'全部'!C14</f>
        <v>127590.28</v>
      </c>
      <c r="D19" s="15">
        <f>'基本'!C14+'限价'!C14</f>
        <v>82039.58</v>
      </c>
      <c r="E19" s="11">
        <f t="shared" si="2"/>
        <v>64.29923972264973</v>
      </c>
      <c r="F19" s="15">
        <f>'限价'!C14</f>
        <v>6195</v>
      </c>
      <c r="G19" s="12">
        <f t="shared" si="0"/>
        <v>4.855385535637981</v>
      </c>
      <c r="H19" s="15">
        <f>'2010年补充'!C14+'增配药品'!C8</f>
        <v>45550.7</v>
      </c>
      <c r="I19" s="14">
        <f t="shared" si="1"/>
        <v>35.70076027735028</v>
      </c>
      <c r="J19" s="15">
        <f>'增配药品'!C8</f>
        <v>16050</v>
      </c>
      <c r="K19" s="13">
        <f>J19/C19*100</f>
        <v>12.579328143178307</v>
      </c>
      <c r="L19" s="8" t="s">
        <v>67</v>
      </c>
    </row>
    <row r="20" spans="1:12" s="6" customFormat="1" ht="15" customHeight="1">
      <c r="A20" s="8">
        <v>14</v>
      </c>
      <c r="B20" s="10" t="s">
        <v>52</v>
      </c>
      <c r="C20" s="15">
        <f>'全部'!C15</f>
        <v>56956.45</v>
      </c>
      <c r="D20" s="15">
        <f>'基本'!C15+'限价'!C15</f>
        <v>36657.45</v>
      </c>
      <c r="E20" s="11">
        <f t="shared" si="2"/>
        <v>64.3604894616852</v>
      </c>
      <c r="F20" s="15">
        <f>'限价'!C15</f>
        <v>0</v>
      </c>
      <c r="G20" s="12">
        <f t="shared" si="0"/>
        <v>0</v>
      </c>
      <c r="H20" s="15">
        <f>'2010年补充'!C15</f>
        <v>20299</v>
      </c>
      <c r="I20" s="14">
        <f t="shared" si="1"/>
        <v>35.6395105383148</v>
      </c>
      <c r="J20" s="15"/>
      <c r="K20" s="13"/>
      <c r="L20" s="8" t="s">
        <v>67</v>
      </c>
    </row>
    <row r="21" spans="1:12" s="6" customFormat="1" ht="15" customHeight="1">
      <c r="A21" s="8">
        <v>15</v>
      </c>
      <c r="B21" s="10" t="s">
        <v>53</v>
      </c>
      <c r="C21" s="15">
        <f>'全部'!C16</f>
        <v>36623.25</v>
      </c>
      <c r="D21" s="15">
        <f>'基本'!C16+'限价'!C16</f>
        <v>29031.55</v>
      </c>
      <c r="E21" s="12">
        <f t="shared" si="2"/>
        <v>79.27081840087922</v>
      </c>
      <c r="F21" s="15">
        <f>'限价'!C16</f>
        <v>81</v>
      </c>
      <c r="G21" s="12">
        <f t="shared" si="0"/>
        <v>0.22117097745284758</v>
      </c>
      <c r="H21" s="15">
        <f>'2010年补充'!C16</f>
        <v>7591.7</v>
      </c>
      <c r="I21" s="13">
        <f>H21/C21*100</f>
        <v>20.72918159912078</v>
      </c>
      <c r="J21" s="15"/>
      <c r="K21" s="13"/>
      <c r="L21" s="8"/>
    </row>
    <row r="22" spans="1:12" s="6" customFormat="1" ht="15" customHeight="1">
      <c r="A22" s="8">
        <v>16</v>
      </c>
      <c r="B22" s="10" t="s">
        <v>54</v>
      </c>
      <c r="C22" s="15">
        <f>'全部'!C17</f>
        <v>80475.1</v>
      </c>
      <c r="D22" s="15">
        <f>'基本'!C17+'限价'!C17</f>
        <v>65389.399999999994</v>
      </c>
      <c r="E22" s="12">
        <f t="shared" si="2"/>
        <v>81.25420161018748</v>
      </c>
      <c r="F22" s="15">
        <f>'限价'!C17</f>
        <v>6077.2</v>
      </c>
      <c r="G22" s="11">
        <f t="shared" si="0"/>
        <v>7.551652622985245</v>
      </c>
      <c r="H22" s="15">
        <f>'2010年补充'!C17</f>
        <v>15085.7</v>
      </c>
      <c r="I22" s="13">
        <f t="shared" si="1"/>
        <v>18.745798389812503</v>
      </c>
      <c r="J22" s="15"/>
      <c r="K22" s="13"/>
      <c r="L22" s="8" t="s">
        <v>36</v>
      </c>
    </row>
    <row r="23" spans="1:12" s="6" customFormat="1" ht="15" customHeight="1">
      <c r="A23" s="8">
        <v>17</v>
      </c>
      <c r="B23" s="10" t="s">
        <v>55</v>
      </c>
      <c r="C23" s="15">
        <f>'全部'!C18</f>
        <v>57968.1</v>
      </c>
      <c r="D23" s="15">
        <f>'基本'!C18+'限价'!C18</f>
        <v>49843.8</v>
      </c>
      <c r="E23" s="12">
        <f t="shared" si="2"/>
        <v>85.98487788973591</v>
      </c>
      <c r="F23" s="15">
        <f>'限价'!C18</f>
        <v>0</v>
      </c>
      <c r="G23" s="12">
        <f t="shared" si="0"/>
        <v>0</v>
      </c>
      <c r="H23" s="15">
        <f>'2010年补充'!C18</f>
        <v>8124.3</v>
      </c>
      <c r="I23" s="13">
        <f t="shared" si="1"/>
        <v>14.015122110264095</v>
      </c>
      <c r="J23" s="15"/>
      <c r="K23" s="13"/>
      <c r="L23" s="8"/>
    </row>
    <row r="24" spans="1:12" s="6" customFormat="1" ht="15" customHeight="1">
      <c r="A24" s="8">
        <v>18</v>
      </c>
      <c r="B24" s="10" t="s">
        <v>56</v>
      </c>
      <c r="C24" s="15">
        <f>'全部'!C19</f>
        <v>48168.8</v>
      </c>
      <c r="D24" s="15">
        <f>'基本'!C19+'限价'!C19</f>
        <v>39485.5</v>
      </c>
      <c r="E24" s="12">
        <f t="shared" si="2"/>
        <v>81.97318596269784</v>
      </c>
      <c r="F24" s="15">
        <f>'限价'!C19</f>
        <v>2970</v>
      </c>
      <c r="G24" s="11">
        <f t="shared" si="0"/>
        <v>6.165816877314776</v>
      </c>
      <c r="H24" s="15">
        <f>'2010年补充'!C19</f>
        <v>8683.3</v>
      </c>
      <c r="I24" s="13">
        <f t="shared" si="1"/>
        <v>18.026814037302152</v>
      </c>
      <c r="J24" s="15"/>
      <c r="K24" s="13"/>
      <c r="L24" s="8" t="s">
        <v>36</v>
      </c>
    </row>
    <row r="25" spans="1:12" s="6" customFormat="1" ht="15" customHeight="1">
      <c r="A25" s="8">
        <v>19</v>
      </c>
      <c r="B25" s="10" t="s">
        <v>57</v>
      </c>
      <c r="C25" s="15">
        <f>'全部'!C20</f>
        <v>272472.6</v>
      </c>
      <c r="D25" s="15">
        <f>'基本'!C20+'限价'!C20</f>
        <v>137244.6</v>
      </c>
      <c r="E25" s="11">
        <f t="shared" si="2"/>
        <v>50.37005555787996</v>
      </c>
      <c r="F25" s="15">
        <f>'限价'!C20</f>
        <v>2430</v>
      </c>
      <c r="G25" s="12">
        <f t="shared" si="0"/>
        <v>0.8918327934625355</v>
      </c>
      <c r="H25" s="15">
        <f>'2010年补充'!C20+'增配药品'!C9</f>
        <v>135228</v>
      </c>
      <c r="I25" s="14">
        <f t="shared" si="1"/>
        <v>49.629944442120056</v>
      </c>
      <c r="J25" s="15">
        <f>'增配药品'!C9</f>
        <v>29480</v>
      </c>
      <c r="K25" s="13">
        <f>J25/C25*100</f>
        <v>10.81943652315866</v>
      </c>
      <c r="L25" s="8" t="s">
        <v>67</v>
      </c>
    </row>
    <row r="26" spans="1:12" s="6" customFormat="1" ht="15" customHeight="1">
      <c r="A26" s="8">
        <v>20</v>
      </c>
      <c r="B26" s="10" t="s">
        <v>58</v>
      </c>
      <c r="C26" s="15">
        <f>'全部'!C21</f>
        <v>358068.9</v>
      </c>
      <c r="D26" s="15">
        <f>'基本'!C21+'限价'!C21</f>
        <v>233591.2</v>
      </c>
      <c r="E26" s="11">
        <f t="shared" si="2"/>
        <v>65.2363832770732</v>
      </c>
      <c r="F26" s="15">
        <f>'限价'!C21</f>
        <v>312</v>
      </c>
      <c r="G26" s="12">
        <f t="shared" si="0"/>
        <v>0.08713406833154178</v>
      </c>
      <c r="H26" s="15">
        <f>'2010年补充'!C21</f>
        <v>124477.7</v>
      </c>
      <c r="I26" s="14">
        <f t="shared" si="1"/>
        <v>34.76361672292679</v>
      </c>
      <c r="J26" s="15"/>
      <c r="K26" s="13"/>
      <c r="L26" s="8" t="s">
        <v>84</v>
      </c>
    </row>
    <row r="27" spans="1:12" s="6" customFormat="1" ht="15" customHeight="1">
      <c r="A27" s="8">
        <v>21</v>
      </c>
      <c r="B27" s="10" t="s">
        <v>59</v>
      </c>
      <c r="C27" s="15">
        <f>'全部'!C22</f>
        <v>30436.3</v>
      </c>
      <c r="D27" s="15">
        <f>'基本'!C22+'限价'!C22</f>
        <v>19846.2</v>
      </c>
      <c r="E27" s="11">
        <f t="shared" si="2"/>
        <v>65.20569188764732</v>
      </c>
      <c r="F27" s="15">
        <f>'限价'!C22</f>
        <v>0</v>
      </c>
      <c r="G27" s="12">
        <f t="shared" si="0"/>
        <v>0</v>
      </c>
      <c r="H27" s="15">
        <f>'2010年补充'!C22</f>
        <v>10590.1</v>
      </c>
      <c r="I27" s="14">
        <f t="shared" si="1"/>
        <v>34.79430811235268</v>
      </c>
      <c r="J27" s="15"/>
      <c r="K27" s="13"/>
      <c r="L27" s="8" t="s">
        <v>85</v>
      </c>
    </row>
    <row r="28" spans="1:12" s="6" customFormat="1" ht="15" customHeight="1">
      <c r="A28" s="8">
        <v>22</v>
      </c>
      <c r="B28" s="10" t="s">
        <v>60</v>
      </c>
      <c r="C28" s="15">
        <f>'全部'!C23</f>
        <v>10355.8</v>
      </c>
      <c r="D28" s="15">
        <f>'基本'!C23+'限价'!C23</f>
        <v>8843.7</v>
      </c>
      <c r="E28" s="12">
        <f t="shared" si="2"/>
        <v>85.398520635779</v>
      </c>
      <c r="F28" s="15">
        <f>'限价'!C23</f>
        <v>0</v>
      </c>
      <c r="G28" s="12">
        <f t="shared" si="0"/>
        <v>0</v>
      </c>
      <c r="H28" s="15">
        <f>'2010年补充'!C23</f>
        <v>1512.1</v>
      </c>
      <c r="I28" s="13">
        <f t="shared" si="1"/>
        <v>14.601479364221017</v>
      </c>
      <c r="J28" s="15"/>
      <c r="K28" s="13"/>
      <c r="L28" s="8"/>
    </row>
    <row r="29" spans="1:12" s="5" customFormat="1" ht="18" customHeight="1">
      <c r="A29" s="8">
        <v>23</v>
      </c>
      <c r="B29" s="10" t="s">
        <v>61</v>
      </c>
      <c r="C29" s="15">
        <f>'全部'!C24</f>
        <v>209541.1</v>
      </c>
      <c r="D29" s="15">
        <f>'基本'!C24+'限价'!C24</f>
        <v>165127.5</v>
      </c>
      <c r="E29" s="12">
        <f t="shared" si="2"/>
        <v>78.80434912291669</v>
      </c>
      <c r="F29" s="15">
        <f>'限价'!C24</f>
        <v>9518</v>
      </c>
      <c r="G29" s="12">
        <f t="shared" si="0"/>
        <v>4.5423069746221625</v>
      </c>
      <c r="H29" s="15">
        <f>'2010年补充'!C24+'增配药品'!C10</f>
        <v>44413.6</v>
      </c>
      <c r="I29" s="13">
        <f t="shared" si="1"/>
        <v>21.195650877083303</v>
      </c>
      <c r="J29" s="15">
        <f>'增配药品'!C10</f>
        <v>0</v>
      </c>
      <c r="K29" s="13">
        <f>J29/C29*100</f>
        <v>0</v>
      </c>
      <c r="L29" s="8"/>
    </row>
    <row r="30" spans="1:12" s="6" customFormat="1" ht="15" customHeight="1">
      <c r="A30" s="8">
        <v>24</v>
      </c>
      <c r="B30" s="10" t="s">
        <v>62</v>
      </c>
      <c r="C30" s="15">
        <f>'全部'!C25</f>
        <v>26245.85</v>
      </c>
      <c r="D30" s="15">
        <f>'基本'!C25+'限价'!C25</f>
        <v>22148.75</v>
      </c>
      <c r="E30" s="12">
        <f t="shared" si="2"/>
        <v>84.38953205935415</v>
      </c>
      <c r="F30" s="15">
        <f>'限价'!C25</f>
        <v>0</v>
      </c>
      <c r="G30" s="12">
        <f t="shared" si="0"/>
        <v>0</v>
      </c>
      <c r="H30" s="15">
        <f>'2010年补充'!C25</f>
        <v>4097.1</v>
      </c>
      <c r="I30" s="13">
        <f t="shared" si="1"/>
        <v>15.610467940645856</v>
      </c>
      <c r="J30" s="15"/>
      <c r="K30" s="13"/>
      <c r="L30" s="8"/>
    </row>
    <row r="31" spans="1:12" s="6" customFormat="1" ht="15" customHeight="1">
      <c r="A31" s="8">
        <v>25</v>
      </c>
      <c r="B31" s="10" t="s">
        <v>63</v>
      </c>
      <c r="C31" s="15">
        <f>'全部'!C26</f>
        <v>1436</v>
      </c>
      <c r="D31" s="15">
        <f>'基本'!C26+'限价'!C26</f>
        <v>0</v>
      </c>
      <c r="E31" s="11">
        <f t="shared" si="2"/>
        <v>0</v>
      </c>
      <c r="F31" s="15">
        <f>'限价'!C26</f>
        <v>0</v>
      </c>
      <c r="G31" s="12">
        <f t="shared" si="0"/>
        <v>0</v>
      </c>
      <c r="H31" s="15">
        <f>'2010年补充'!C26</f>
        <v>1436</v>
      </c>
      <c r="I31" s="14">
        <f t="shared" si="1"/>
        <v>100</v>
      </c>
      <c r="J31" s="15"/>
      <c r="K31" s="13"/>
      <c r="L31" s="8" t="s">
        <v>86</v>
      </c>
    </row>
    <row r="32" spans="1:12" s="6" customFormat="1" ht="15" customHeight="1">
      <c r="A32" s="8">
        <v>26</v>
      </c>
      <c r="B32" s="10" t="s">
        <v>64</v>
      </c>
      <c r="C32" s="15">
        <f>'全部'!C27</f>
        <v>129805.01</v>
      </c>
      <c r="D32" s="15">
        <f>'基本'!C27+'限价'!C27</f>
        <v>95933.06</v>
      </c>
      <c r="E32" s="12">
        <f t="shared" si="2"/>
        <v>73.90551412460891</v>
      </c>
      <c r="F32" s="15">
        <f>'限价'!C27</f>
        <v>16673</v>
      </c>
      <c r="G32" s="11">
        <f t="shared" si="0"/>
        <v>12.84465060323943</v>
      </c>
      <c r="H32" s="15">
        <f>'2010年补充'!C27</f>
        <v>33871.95</v>
      </c>
      <c r="I32" s="13">
        <f t="shared" si="1"/>
        <v>26.094485875391094</v>
      </c>
      <c r="J32" s="15"/>
      <c r="K32" s="13"/>
      <c r="L32" s="8" t="s">
        <v>36</v>
      </c>
    </row>
    <row r="33" spans="1:12" s="6" customFormat="1" ht="15" customHeight="1">
      <c r="A33" s="8">
        <v>27</v>
      </c>
      <c r="B33" s="10" t="s">
        <v>65</v>
      </c>
      <c r="C33" s="15">
        <f>'全部'!C28</f>
        <v>33990.8</v>
      </c>
      <c r="D33" s="15">
        <f>'基本'!C28+'限价'!C28</f>
        <v>23256</v>
      </c>
      <c r="E33" s="11">
        <f t="shared" si="2"/>
        <v>68.41851324476033</v>
      </c>
      <c r="F33" s="15">
        <f>'限价'!C28</f>
        <v>0</v>
      </c>
      <c r="G33" s="12">
        <f t="shared" si="0"/>
        <v>0</v>
      </c>
      <c r="H33" s="15">
        <f>'2010年补充'!C28</f>
        <v>10734.8</v>
      </c>
      <c r="I33" s="14">
        <f t="shared" si="1"/>
        <v>31.581486755239645</v>
      </c>
      <c r="J33" s="15"/>
      <c r="K33" s="13"/>
      <c r="L33" s="8" t="s">
        <v>67</v>
      </c>
    </row>
    <row r="34" spans="1:12" s="6" customFormat="1" ht="15" customHeight="1">
      <c r="A34" s="8">
        <v>28</v>
      </c>
      <c r="B34" s="10" t="s">
        <v>66</v>
      </c>
      <c r="C34" s="15">
        <f>'全部'!C29</f>
        <v>4518.4</v>
      </c>
      <c r="D34" s="15">
        <f>'基本'!C29+'限价'!C29</f>
        <v>3645.1</v>
      </c>
      <c r="E34" s="12">
        <f t="shared" si="2"/>
        <v>80.672361898017</v>
      </c>
      <c r="F34" s="15">
        <f>'限价'!C29</f>
        <v>0</v>
      </c>
      <c r="G34" s="12">
        <f t="shared" si="0"/>
        <v>0</v>
      </c>
      <c r="H34" s="15">
        <f>'2010年补充'!C29</f>
        <v>873.3</v>
      </c>
      <c r="I34" s="13">
        <f t="shared" si="1"/>
        <v>19.327638101983002</v>
      </c>
      <c r="J34" s="15"/>
      <c r="K34" s="13"/>
      <c r="L34" s="8"/>
    </row>
    <row r="35" spans="1:12" s="6" customFormat="1" ht="15" customHeight="1">
      <c r="A35" s="8"/>
      <c r="B35" s="8" t="s">
        <v>37</v>
      </c>
      <c r="C35" s="15">
        <f>SUM(C7:C34)</f>
        <v>2712517.8399999994</v>
      </c>
      <c r="D35" s="15">
        <f>SUM(D7:D34)</f>
        <v>1887848.59</v>
      </c>
      <c r="E35" s="12">
        <f t="shared" si="2"/>
        <v>69.59764695962333</v>
      </c>
      <c r="F35" s="15">
        <f>SUM(F7:F34)</f>
        <v>98210.7</v>
      </c>
      <c r="G35" s="12">
        <f t="shared" si="0"/>
        <v>3.6206471548957633</v>
      </c>
      <c r="H35" s="15">
        <f>SUM(H7:H34)</f>
        <v>824734.2499999999</v>
      </c>
      <c r="I35" s="13">
        <f t="shared" si="1"/>
        <v>30.40474933798039</v>
      </c>
      <c r="J35" s="15">
        <f>SUM(J7:J33)</f>
        <v>134419.7</v>
      </c>
      <c r="K35" s="13">
        <f>J35/C35*100</f>
        <v>4.9555323846275625</v>
      </c>
      <c r="L35" s="8"/>
    </row>
  </sheetData>
  <mergeCells count="15">
    <mergeCell ref="J5:K5"/>
    <mergeCell ref="A4:A6"/>
    <mergeCell ref="A2:L2"/>
    <mergeCell ref="A3:L3"/>
    <mergeCell ref="L4:L6"/>
    <mergeCell ref="B4:B6"/>
    <mergeCell ref="C4:C6"/>
    <mergeCell ref="D4:G4"/>
    <mergeCell ref="H4:K4"/>
    <mergeCell ref="D5:D6"/>
    <mergeCell ref="A1:B1"/>
    <mergeCell ref="F5:G5"/>
    <mergeCell ref="H5:H6"/>
    <mergeCell ref="I5:I6"/>
    <mergeCell ref="E5:E6"/>
  </mergeCells>
  <printOptions/>
  <pageMargins left="0.51" right="0.24" top="0.42" bottom="0.22" header="0.17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4" sqref="A1:IV16384"/>
    </sheetView>
  </sheetViews>
  <sheetFormatPr defaultColWidth="9.00390625" defaultRowHeight="14.25"/>
  <cols>
    <col min="2" max="2" width="27.25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188553.7</v>
      </c>
      <c r="D2">
        <v>182140.9</v>
      </c>
      <c r="E2">
        <v>0.965989529773216</v>
      </c>
      <c r="F2">
        <v>176329.9</v>
      </c>
      <c r="G2">
        <v>0.935170723247542</v>
      </c>
    </row>
    <row r="3" spans="1:7" ht="14.25">
      <c r="A3" t="s">
        <v>7</v>
      </c>
      <c r="B3" t="s">
        <v>9</v>
      </c>
      <c r="C3">
        <v>114385</v>
      </c>
      <c r="D3">
        <v>98304.3</v>
      </c>
      <c r="E3">
        <v>0.85941600734362</v>
      </c>
      <c r="F3">
        <v>75255.3</v>
      </c>
      <c r="G3">
        <v>0.657912313677493</v>
      </c>
    </row>
    <row r="4" spans="1:7" ht="14.25">
      <c r="A4" t="s">
        <v>7</v>
      </c>
      <c r="B4" t="s">
        <v>11</v>
      </c>
      <c r="C4">
        <v>112169.15</v>
      </c>
      <c r="D4">
        <v>108512.25</v>
      </c>
      <c r="E4">
        <v>0.967398344375437</v>
      </c>
      <c r="F4">
        <v>105139.35</v>
      </c>
      <c r="G4">
        <v>0.937328579203819</v>
      </c>
    </row>
    <row r="5" spans="1:7" ht="14.25">
      <c r="A5" t="s">
        <v>7</v>
      </c>
      <c r="B5" t="s">
        <v>26</v>
      </c>
      <c r="C5">
        <v>41131.4</v>
      </c>
      <c r="D5">
        <v>34742.9</v>
      </c>
      <c r="E5">
        <v>0.844680706224442</v>
      </c>
      <c r="F5">
        <v>29570.4</v>
      </c>
      <c r="G5">
        <v>0.71892520069825</v>
      </c>
    </row>
    <row r="6" spans="1:7" ht="14.25">
      <c r="A6" t="s">
        <v>7</v>
      </c>
      <c r="B6" t="s">
        <v>22</v>
      </c>
      <c r="C6">
        <v>74274.75</v>
      </c>
      <c r="D6">
        <v>70604.25</v>
      </c>
      <c r="E6">
        <v>0.95058212918926</v>
      </c>
      <c r="F6">
        <v>61305.19</v>
      </c>
      <c r="G6">
        <v>0.825383996580265</v>
      </c>
    </row>
    <row r="7" spans="1:7" ht="14.25">
      <c r="A7" t="s">
        <v>7</v>
      </c>
      <c r="B7" t="s">
        <v>16</v>
      </c>
      <c r="C7">
        <v>129433.5</v>
      </c>
      <c r="D7">
        <v>122058.6</v>
      </c>
      <c r="E7">
        <v>0.943021706127085</v>
      </c>
      <c r="F7">
        <v>120497.6</v>
      </c>
      <c r="G7">
        <v>0.930961458973141</v>
      </c>
    </row>
    <row r="8" spans="1:7" ht="14.25">
      <c r="A8" t="s">
        <v>7</v>
      </c>
      <c r="B8" t="s">
        <v>17</v>
      </c>
      <c r="C8">
        <v>60949.9</v>
      </c>
      <c r="D8">
        <v>58489</v>
      </c>
      <c r="E8">
        <v>0.959624215954415</v>
      </c>
      <c r="F8">
        <v>58489</v>
      </c>
      <c r="G8">
        <v>0.959624215954415</v>
      </c>
    </row>
    <row r="9" spans="1:7" ht="14.25">
      <c r="A9" t="s">
        <v>7</v>
      </c>
      <c r="B9" t="s">
        <v>15</v>
      </c>
      <c r="C9">
        <v>77131.8</v>
      </c>
      <c r="D9">
        <v>72195</v>
      </c>
      <c r="E9">
        <v>0.935995270433207</v>
      </c>
      <c r="F9">
        <v>52374</v>
      </c>
      <c r="G9">
        <v>0.679019548357487</v>
      </c>
    </row>
    <row r="10" spans="1:7" ht="14.25">
      <c r="A10" t="s">
        <v>7</v>
      </c>
      <c r="B10" t="s">
        <v>20</v>
      </c>
      <c r="C10">
        <v>116954</v>
      </c>
      <c r="D10">
        <v>114791.1</v>
      </c>
      <c r="E10">
        <v>0.981506404227303</v>
      </c>
      <c r="F10">
        <v>111151.3</v>
      </c>
      <c r="G10">
        <v>0.950384766660396</v>
      </c>
    </row>
    <row r="11" spans="1:7" ht="14.25">
      <c r="A11" t="s">
        <v>7</v>
      </c>
      <c r="B11" t="s">
        <v>18</v>
      </c>
      <c r="C11">
        <v>44787.5</v>
      </c>
      <c r="D11">
        <v>43004.8</v>
      </c>
      <c r="E11">
        <v>0.960196483393804</v>
      </c>
      <c r="F11">
        <v>40622.8</v>
      </c>
      <c r="G11">
        <v>0.907012001116383</v>
      </c>
    </row>
    <row r="12" spans="1:7" ht="14.25">
      <c r="A12" t="s">
        <v>7</v>
      </c>
      <c r="B12" t="s">
        <v>28</v>
      </c>
      <c r="C12">
        <v>28265.2</v>
      </c>
      <c r="D12">
        <v>27469.5</v>
      </c>
      <c r="E12">
        <v>0.971848775172297</v>
      </c>
      <c r="F12">
        <v>24555.7</v>
      </c>
      <c r="G12">
        <v>0.868760879102218</v>
      </c>
    </row>
    <row r="13" spans="1:7" ht="14.25">
      <c r="A13" t="s">
        <v>7</v>
      </c>
      <c r="B13" t="s">
        <v>24</v>
      </c>
      <c r="C13">
        <v>239829.2</v>
      </c>
      <c r="D13">
        <v>222777.8</v>
      </c>
      <c r="E13">
        <v>0.928901901853486</v>
      </c>
      <c r="F13">
        <v>189704.2</v>
      </c>
      <c r="G13">
        <v>0.790997092931136</v>
      </c>
    </row>
    <row r="14" spans="1:7" ht="14.25">
      <c r="A14" t="s">
        <v>7</v>
      </c>
      <c r="B14" t="s">
        <v>27</v>
      </c>
      <c r="C14">
        <v>127590.28</v>
      </c>
      <c r="D14">
        <v>115326.74</v>
      </c>
      <c r="E14">
        <v>0.903883430618696</v>
      </c>
      <c r="F14">
        <v>108163.14</v>
      </c>
      <c r="G14">
        <v>0.847738087885692</v>
      </c>
    </row>
    <row r="15" spans="1:7" ht="14.25">
      <c r="A15" t="s">
        <v>7</v>
      </c>
      <c r="B15" t="s">
        <v>14</v>
      </c>
      <c r="C15">
        <v>56956.45</v>
      </c>
      <c r="D15">
        <v>55390.45</v>
      </c>
      <c r="E15">
        <v>0.972505308880733</v>
      </c>
      <c r="F15">
        <v>43058.7</v>
      </c>
      <c r="G15">
        <v>0.755993394953513</v>
      </c>
    </row>
    <row r="16" spans="1:7" ht="14.25">
      <c r="A16" t="s">
        <v>7</v>
      </c>
      <c r="B16" t="s">
        <v>34</v>
      </c>
      <c r="C16">
        <v>36623.25</v>
      </c>
      <c r="D16">
        <v>32298.75</v>
      </c>
      <c r="E16">
        <v>0.88191927259323</v>
      </c>
      <c r="F16">
        <v>32054.15</v>
      </c>
      <c r="G16">
        <v>0.875240455175333</v>
      </c>
    </row>
    <row r="17" spans="1:7" ht="14.25">
      <c r="A17" t="s">
        <v>7</v>
      </c>
      <c r="B17" t="s">
        <v>19</v>
      </c>
      <c r="C17">
        <v>80475.1</v>
      </c>
      <c r="D17">
        <v>78487.9</v>
      </c>
      <c r="E17">
        <v>0.97530664764629</v>
      </c>
      <c r="F17">
        <v>75632.8</v>
      </c>
      <c r="G17">
        <v>0.939828592943656</v>
      </c>
    </row>
    <row r="18" spans="1:7" ht="14.25">
      <c r="A18" t="s">
        <v>7</v>
      </c>
      <c r="B18" t="s">
        <v>33</v>
      </c>
      <c r="C18">
        <v>57968.1</v>
      </c>
      <c r="D18">
        <v>53229.1</v>
      </c>
      <c r="E18">
        <v>0.918248139925235</v>
      </c>
      <c r="F18">
        <v>51428</v>
      </c>
      <c r="G18">
        <v>0.887177602853984</v>
      </c>
    </row>
    <row r="19" spans="1:7" ht="14.25">
      <c r="A19" t="s">
        <v>7</v>
      </c>
      <c r="B19" t="s">
        <v>29</v>
      </c>
      <c r="C19">
        <v>48168.8</v>
      </c>
      <c r="D19">
        <v>45383.46</v>
      </c>
      <c r="E19">
        <v>0.942175433060404</v>
      </c>
      <c r="F19">
        <v>41832.16</v>
      </c>
      <c r="G19">
        <v>0.868449286675192</v>
      </c>
    </row>
    <row r="20" spans="1:7" ht="14.25">
      <c r="A20" t="s">
        <v>7</v>
      </c>
      <c r="B20" t="s">
        <v>31</v>
      </c>
      <c r="C20">
        <v>272472.6</v>
      </c>
      <c r="D20">
        <v>264492.6</v>
      </c>
      <c r="E20">
        <v>0.970712651473946</v>
      </c>
      <c r="F20">
        <v>233227.2</v>
      </c>
      <c r="G20">
        <v>0.85596570077138</v>
      </c>
    </row>
    <row r="21" spans="1:7" ht="14.25">
      <c r="A21" t="s">
        <v>7</v>
      </c>
      <c r="B21" t="s">
        <v>32</v>
      </c>
      <c r="C21">
        <v>358068.9</v>
      </c>
      <c r="D21">
        <v>339693.3</v>
      </c>
      <c r="E21">
        <v>0.948681385063042</v>
      </c>
      <c r="F21">
        <v>320245.3</v>
      </c>
      <c r="G21">
        <v>0.894367815803048</v>
      </c>
    </row>
    <row r="22" spans="1:7" ht="14.25">
      <c r="A22" t="s">
        <v>7</v>
      </c>
      <c r="B22" t="s">
        <v>10</v>
      </c>
      <c r="C22">
        <v>30436.3</v>
      </c>
      <c r="D22">
        <v>29885</v>
      </c>
      <c r="E22">
        <v>0.981886760217241</v>
      </c>
      <c r="F22">
        <v>26908.5</v>
      </c>
      <c r="G22">
        <v>0.884092350252823</v>
      </c>
    </row>
    <row r="23" spans="1:7" ht="14.25">
      <c r="A23" t="s">
        <v>7</v>
      </c>
      <c r="B23" t="s">
        <v>23</v>
      </c>
      <c r="C23">
        <v>10355.8</v>
      </c>
      <c r="D23">
        <v>8912.8</v>
      </c>
      <c r="E23">
        <v>0.860657795631434</v>
      </c>
      <c r="F23">
        <v>7908.1</v>
      </c>
      <c r="G23">
        <v>0.763639699492072</v>
      </c>
    </row>
    <row r="24" spans="1:7" ht="14.25">
      <c r="A24" t="s">
        <v>7</v>
      </c>
      <c r="B24" t="s">
        <v>25</v>
      </c>
      <c r="C24">
        <v>209541.1</v>
      </c>
      <c r="D24">
        <v>197244.4</v>
      </c>
      <c r="E24">
        <v>0.941316047305278</v>
      </c>
      <c r="F24">
        <v>90794.6</v>
      </c>
      <c r="G24">
        <v>0.433302106364813</v>
      </c>
    </row>
    <row r="25" spans="1:7" ht="14.25">
      <c r="A25" t="s">
        <v>7</v>
      </c>
      <c r="B25" t="s">
        <v>30</v>
      </c>
      <c r="C25">
        <v>26245.85</v>
      </c>
      <c r="D25">
        <v>25514.55</v>
      </c>
      <c r="E25">
        <v>0.972136547301764</v>
      </c>
      <c r="F25">
        <v>23289.55</v>
      </c>
      <c r="G25">
        <v>0.887361239967462</v>
      </c>
    </row>
    <row r="26" spans="1:7" ht="14.25">
      <c r="A26" t="s">
        <v>7</v>
      </c>
      <c r="B26" t="s">
        <v>21</v>
      </c>
      <c r="C26">
        <v>1436</v>
      </c>
      <c r="D26">
        <v>1436</v>
      </c>
      <c r="E26">
        <v>1</v>
      </c>
      <c r="F26">
        <v>1436</v>
      </c>
      <c r="G26">
        <v>1</v>
      </c>
    </row>
    <row r="27" spans="1:7" ht="14.25">
      <c r="A27" t="s">
        <v>7</v>
      </c>
      <c r="B27" t="s">
        <v>12</v>
      </c>
      <c r="C27">
        <v>129805.01</v>
      </c>
      <c r="D27">
        <v>110732.35</v>
      </c>
      <c r="E27">
        <v>0.853066842335284</v>
      </c>
      <c r="F27">
        <v>109858.35</v>
      </c>
      <c r="G27">
        <v>0.84633366616589</v>
      </c>
    </row>
    <row r="28" spans="1:7" ht="14.25">
      <c r="A28" t="s">
        <v>7</v>
      </c>
      <c r="B28" t="s">
        <v>13</v>
      </c>
      <c r="C28">
        <v>33990.8</v>
      </c>
      <c r="D28">
        <v>33981.8</v>
      </c>
      <c r="E28">
        <v>0.999735222471963</v>
      </c>
      <c r="F28">
        <v>4678.1</v>
      </c>
      <c r="G28">
        <v>0.137628417101098</v>
      </c>
    </row>
    <row r="29" spans="1:7" ht="14.25">
      <c r="A29" t="s">
        <v>7</v>
      </c>
      <c r="B29" t="s">
        <v>35</v>
      </c>
      <c r="C29">
        <v>4518.4</v>
      </c>
      <c r="D29">
        <v>4083.4</v>
      </c>
      <c r="E29">
        <v>0.903726983002833</v>
      </c>
      <c r="F29">
        <v>3796.4</v>
      </c>
      <c r="G29">
        <v>0.840208923512748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A1" sqref="A1:IV16384"/>
    </sheetView>
  </sheetViews>
  <sheetFormatPr defaultColWidth="9.00390625" defaultRowHeight="14.25"/>
  <cols>
    <col min="2" max="2" width="31.75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122961.6</v>
      </c>
      <c r="D2">
        <v>117300.8</v>
      </c>
      <c r="E2">
        <v>0.953962863202821</v>
      </c>
      <c r="F2">
        <v>116389.8</v>
      </c>
      <c r="G2">
        <v>0.946554046141234</v>
      </c>
    </row>
    <row r="3" spans="1:7" ht="14.25">
      <c r="A3" t="s">
        <v>7</v>
      </c>
      <c r="B3" t="s">
        <v>9</v>
      </c>
      <c r="C3">
        <v>66531</v>
      </c>
      <c r="D3">
        <v>50450.3</v>
      </c>
      <c r="E3">
        <v>0.758297635688626</v>
      </c>
      <c r="F3">
        <v>37037.3</v>
      </c>
      <c r="G3">
        <v>0.556692368970856</v>
      </c>
    </row>
    <row r="4" spans="1:7" ht="14.25">
      <c r="A4" t="s">
        <v>7</v>
      </c>
      <c r="B4" t="s">
        <v>11</v>
      </c>
      <c r="C4">
        <v>70147.55</v>
      </c>
      <c r="D4">
        <v>68992.45</v>
      </c>
      <c r="E4">
        <v>0.983533280920004</v>
      </c>
      <c r="F4">
        <v>67335.55</v>
      </c>
      <c r="G4">
        <v>0.959913068952515</v>
      </c>
    </row>
    <row r="5" spans="1:7" ht="14.25">
      <c r="A5" t="s">
        <v>7</v>
      </c>
      <c r="B5" t="s">
        <v>26</v>
      </c>
      <c r="C5">
        <v>29087</v>
      </c>
      <c r="D5">
        <v>22898.5</v>
      </c>
      <c r="E5">
        <v>0.787241723106542</v>
      </c>
      <c r="F5">
        <v>17726</v>
      </c>
      <c r="G5">
        <v>0.609413139890673</v>
      </c>
    </row>
    <row r="6" spans="1:7" ht="14.25">
      <c r="A6" t="s">
        <v>7</v>
      </c>
      <c r="B6" t="s">
        <v>22</v>
      </c>
      <c r="C6">
        <v>47254.15</v>
      </c>
      <c r="D6">
        <v>43583.65</v>
      </c>
      <c r="E6">
        <v>0.922324282629145</v>
      </c>
      <c r="F6">
        <v>34284.59</v>
      </c>
      <c r="G6">
        <v>0.725536064028239</v>
      </c>
    </row>
    <row r="7" spans="1:7" ht="14.25">
      <c r="A7" t="s">
        <v>7</v>
      </c>
      <c r="B7" t="s">
        <v>16</v>
      </c>
      <c r="C7">
        <v>114027.5</v>
      </c>
      <c r="D7">
        <v>109097.1</v>
      </c>
      <c r="E7">
        <v>0.956761307579312</v>
      </c>
      <c r="F7">
        <v>108516.1</v>
      </c>
      <c r="G7">
        <v>0.951666045471487</v>
      </c>
    </row>
    <row r="8" spans="1:7" ht="14.25">
      <c r="A8" t="s">
        <v>7</v>
      </c>
      <c r="B8" t="s">
        <v>17</v>
      </c>
      <c r="C8">
        <v>53088.3</v>
      </c>
      <c r="D8">
        <v>51225.7</v>
      </c>
      <c r="E8">
        <v>0.964915056613227</v>
      </c>
      <c r="F8">
        <v>51225.7</v>
      </c>
      <c r="G8">
        <v>0.964915056613227</v>
      </c>
    </row>
    <row r="9" spans="1:7" ht="14.25">
      <c r="A9" t="s">
        <v>7</v>
      </c>
      <c r="B9" t="s">
        <v>15</v>
      </c>
      <c r="C9">
        <v>29604.2</v>
      </c>
      <c r="D9">
        <v>24747.4</v>
      </c>
      <c r="E9">
        <v>0.835942197390911</v>
      </c>
      <c r="F9">
        <v>19718.4</v>
      </c>
      <c r="G9">
        <v>0.666067652562812</v>
      </c>
    </row>
    <row r="10" spans="1:7" ht="14.25">
      <c r="A10" t="s">
        <v>7</v>
      </c>
      <c r="B10" t="s">
        <v>20</v>
      </c>
      <c r="C10">
        <v>68125.5</v>
      </c>
      <c r="D10">
        <v>66334.6</v>
      </c>
      <c r="E10">
        <v>0.973711752574293</v>
      </c>
      <c r="F10">
        <v>64067.3</v>
      </c>
      <c r="G10">
        <v>0.940430528950246</v>
      </c>
    </row>
    <row r="11" spans="1:7" ht="14.25">
      <c r="A11" t="s">
        <v>7</v>
      </c>
      <c r="B11" t="s">
        <v>18</v>
      </c>
      <c r="C11">
        <v>35090.7</v>
      </c>
      <c r="D11">
        <v>33606.9</v>
      </c>
      <c r="E11">
        <v>0.957715292085937</v>
      </c>
      <c r="F11">
        <v>31224.9</v>
      </c>
      <c r="G11">
        <v>0.889834058596722</v>
      </c>
    </row>
    <row r="12" spans="1:7" ht="14.25">
      <c r="A12" t="s">
        <v>7</v>
      </c>
      <c r="B12" t="s">
        <v>28</v>
      </c>
      <c r="C12">
        <v>25464.1</v>
      </c>
      <c r="D12">
        <v>24707.9</v>
      </c>
      <c r="E12">
        <v>0.970303289729462</v>
      </c>
      <c r="F12">
        <v>21794.1</v>
      </c>
      <c r="G12">
        <v>0.855875526721934</v>
      </c>
    </row>
    <row r="13" spans="1:7" ht="14.25">
      <c r="A13" t="s">
        <v>7</v>
      </c>
      <c r="B13" t="s">
        <v>24</v>
      </c>
      <c r="C13">
        <v>160429.1</v>
      </c>
      <c r="D13">
        <v>146450.7</v>
      </c>
      <c r="E13">
        <v>0.912868675321373</v>
      </c>
      <c r="F13">
        <v>136334.7</v>
      </c>
      <c r="G13">
        <v>0.849812783341676</v>
      </c>
    </row>
    <row r="14" spans="1:7" ht="14.25">
      <c r="A14" t="s">
        <v>7</v>
      </c>
      <c r="B14" t="s">
        <v>27</v>
      </c>
      <c r="C14">
        <v>75844.58</v>
      </c>
      <c r="D14">
        <v>70384.04</v>
      </c>
      <c r="E14">
        <v>0.928003556747232</v>
      </c>
      <c r="F14">
        <v>67745.44</v>
      </c>
      <c r="G14">
        <v>0.893213991032715</v>
      </c>
    </row>
    <row r="15" spans="1:7" ht="14.25">
      <c r="A15" t="s">
        <v>7</v>
      </c>
      <c r="B15" t="s">
        <v>14</v>
      </c>
      <c r="C15">
        <v>36657.45</v>
      </c>
      <c r="D15">
        <v>35107.45</v>
      </c>
      <c r="E15">
        <v>0.957716644229209</v>
      </c>
      <c r="F15">
        <v>25900.7</v>
      </c>
      <c r="G15">
        <v>0.706560330846799</v>
      </c>
    </row>
    <row r="16" spans="1:7" ht="14.25">
      <c r="A16" t="s">
        <v>7</v>
      </c>
      <c r="B16" t="s">
        <v>34</v>
      </c>
      <c r="C16">
        <v>28950.55</v>
      </c>
      <c r="D16">
        <v>27566.05</v>
      </c>
      <c r="E16">
        <v>0.9521770743561</v>
      </c>
      <c r="F16">
        <v>27321.45</v>
      </c>
      <c r="G16">
        <v>0.943728184784054</v>
      </c>
    </row>
    <row r="17" spans="1:7" ht="14.25">
      <c r="A17" t="s">
        <v>7</v>
      </c>
      <c r="B17" t="s">
        <v>19</v>
      </c>
      <c r="C17">
        <v>59312.2</v>
      </c>
      <c r="D17">
        <v>57325</v>
      </c>
      <c r="E17">
        <v>0.96649593169702</v>
      </c>
      <c r="F17">
        <v>54469.9</v>
      </c>
      <c r="G17">
        <v>0.918359123418116</v>
      </c>
    </row>
    <row r="18" spans="1:7" ht="14.25">
      <c r="A18" t="s">
        <v>7</v>
      </c>
      <c r="B18" t="s">
        <v>33</v>
      </c>
      <c r="C18">
        <v>49843.8</v>
      </c>
      <c r="D18">
        <v>45189.3</v>
      </c>
      <c r="E18">
        <v>0.906618275492639</v>
      </c>
      <c r="F18">
        <v>43901.2</v>
      </c>
      <c r="G18">
        <v>0.880775542795694</v>
      </c>
    </row>
    <row r="19" spans="1:7" ht="14.25">
      <c r="A19" t="s">
        <v>7</v>
      </c>
      <c r="B19" t="s">
        <v>29</v>
      </c>
      <c r="C19">
        <v>36515.5</v>
      </c>
      <c r="D19">
        <v>33746.16</v>
      </c>
      <c r="E19">
        <v>0.924159877312374</v>
      </c>
      <c r="F19">
        <v>30229.86</v>
      </c>
      <c r="G19">
        <v>0.827863783872602</v>
      </c>
    </row>
    <row r="20" spans="1:7" ht="14.25">
      <c r="A20" t="s">
        <v>7</v>
      </c>
      <c r="B20" t="s">
        <v>31</v>
      </c>
      <c r="C20">
        <v>134814.6</v>
      </c>
      <c r="D20">
        <v>131977.6</v>
      </c>
      <c r="E20">
        <v>0.978956285150125</v>
      </c>
      <c r="F20">
        <v>101162.2</v>
      </c>
      <c r="G20">
        <v>0.750380151704637</v>
      </c>
    </row>
    <row r="21" spans="1:7" ht="14.25">
      <c r="A21" t="s">
        <v>7</v>
      </c>
      <c r="B21" t="s">
        <v>32</v>
      </c>
      <c r="C21">
        <v>233279.2</v>
      </c>
      <c r="D21">
        <v>216207.6</v>
      </c>
      <c r="E21">
        <v>0.926819022013107</v>
      </c>
      <c r="F21">
        <v>197392.1</v>
      </c>
      <c r="G21">
        <v>0.846162452546134</v>
      </c>
    </row>
    <row r="22" spans="1:7" ht="14.25">
      <c r="A22" t="s">
        <v>7</v>
      </c>
      <c r="B22" t="s">
        <v>10</v>
      </c>
      <c r="C22">
        <v>19846.2</v>
      </c>
      <c r="D22">
        <v>19384.9</v>
      </c>
      <c r="E22">
        <v>0.976756255605607</v>
      </c>
      <c r="F22">
        <v>16408.4</v>
      </c>
      <c r="G22">
        <v>0.826777922221886</v>
      </c>
    </row>
    <row r="23" spans="1:7" ht="14.25">
      <c r="A23" t="s">
        <v>7</v>
      </c>
      <c r="B23" t="s">
        <v>23</v>
      </c>
      <c r="C23">
        <v>8843.7</v>
      </c>
      <c r="D23">
        <v>8836.7</v>
      </c>
      <c r="E23">
        <v>0.999208476090324</v>
      </c>
      <c r="F23">
        <v>7882</v>
      </c>
      <c r="G23">
        <v>0.891255922294967</v>
      </c>
    </row>
    <row r="24" spans="1:7" ht="14.25">
      <c r="A24" t="s">
        <v>7</v>
      </c>
      <c r="B24" t="s">
        <v>25</v>
      </c>
      <c r="C24">
        <v>155609.5</v>
      </c>
      <c r="D24">
        <v>146762.3</v>
      </c>
      <c r="E24">
        <v>0.943144859407684</v>
      </c>
      <c r="F24">
        <v>54916.7</v>
      </c>
      <c r="G24">
        <v>0.35291354319627</v>
      </c>
    </row>
    <row r="25" spans="1:7" ht="14.25">
      <c r="A25" t="s">
        <v>7</v>
      </c>
      <c r="B25" t="s">
        <v>30</v>
      </c>
      <c r="C25">
        <v>22148.75</v>
      </c>
      <c r="D25">
        <v>21561.05</v>
      </c>
      <c r="E25">
        <v>0.97346577120605</v>
      </c>
      <c r="F25">
        <v>21023.05</v>
      </c>
      <c r="G25">
        <v>0.949175461369152</v>
      </c>
    </row>
    <row r="27" spans="1:7" ht="14.25">
      <c r="A27" t="s">
        <v>7</v>
      </c>
      <c r="B27" t="s">
        <v>12</v>
      </c>
      <c r="C27">
        <v>79260.06</v>
      </c>
      <c r="D27">
        <v>75611.5</v>
      </c>
      <c r="E27">
        <v>0.953967231415167</v>
      </c>
      <c r="F27">
        <v>74807.5</v>
      </c>
      <c r="G27">
        <v>0.943823408662572</v>
      </c>
    </row>
    <row r="28" spans="1:7" ht="14.25">
      <c r="A28" t="s">
        <v>7</v>
      </c>
      <c r="B28" t="s">
        <v>13</v>
      </c>
      <c r="C28">
        <v>23256</v>
      </c>
      <c r="D28">
        <v>23247</v>
      </c>
      <c r="E28">
        <v>0.999613003095975</v>
      </c>
      <c r="F28">
        <v>3697</v>
      </c>
      <c r="G28">
        <v>0.158969728242174</v>
      </c>
    </row>
    <row r="29" spans="1:7" ht="14.25">
      <c r="A29" t="s">
        <v>7</v>
      </c>
      <c r="B29" t="s">
        <v>35</v>
      </c>
      <c r="C29">
        <v>3645.1</v>
      </c>
      <c r="D29">
        <v>3610.1</v>
      </c>
      <c r="E29">
        <v>0.990398068640092</v>
      </c>
      <c r="F29">
        <v>3323.1</v>
      </c>
      <c r="G29">
        <v>0.911662231488848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IV16384"/>
    </sheetView>
  </sheetViews>
  <sheetFormatPr defaultColWidth="9.00390625" defaultRowHeight="14.25"/>
  <cols>
    <col min="2" max="2" width="32.37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5220</v>
      </c>
      <c r="D2">
        <v>5220</v>
      </c>
      <c r="E2">
        <v>1</v>
      </c>
      <c r="F2">
        <v>5220</v>
      </c>
      <c r="G2">
        <v>1</v>
      </c>
    </row>
    <row r="3" spans="1:7" ht="14.25">
      <c r="A3" t="s">
        <v>7</v>
      </c>
      <c r="B3" t="s">
        <v>9</v>
      </c>
      <c r="C3">
        <v>3377.5</v>
      </c>
      <c r="D3">
        <v>3377.5</v>
      </c>
      <c r="E3">
        <v>1</v>
      </c>
      <c r="F3">
        <v>3377.5</v>
      </c>
      <c r="G3">
        <v>1</v>
      </c>
    </row>
    <row r="4" spans="1:7" ht="14.25">
      <c r="A4" t="s">
        <v>7</v>
      </c>
      <c r="B4" t="s">
        <v>11</v>
      </c>
      <c r="C4">
        <v>10380</v>
      </c>
      <c r="D4">
        <v>10380</v>
      </c>
      <c r="E4">
        <v>1</v>
      </c>
      <c r="F4">
        <v>10380</v>
      </c>
      <c r="G4">
        <v>1</v>
      </c>
    </row>
    <row r="7" spans="1:7" ht="14.25">
      <c r="A7" t="s">
        <v>7</v>
      </c>
      <c r="B7" t="s">
        <v>16</v>
      </c>
      <c r="C7">
        <v>4200</v>
      </c>
      <c r="D7">
        <v>2800</v>
      </c>
      <c r="E7">
        <v>0.666666666666667</v>
      </c>
      <c r="F7">
        <v>2800</v>
      </c>
      <c r="G7">
        <v>0.666666666666667</v>
      </c>
    </row>
    <row r="8" spans="1:7" ht="14.25">
      <c r="A8" t="s">
        <v>7</v>
      </c>
      <c r="B8" t="s">
        <v>17</v>
      </c>
      <c r="C8">
        <v>405</v>
      </c>
      <c r="D8">
        <v>405</v>
      </c>
      <c r="E8">
        <v>1</v>
      </c>
      <c r="F8">
        <v>405</v>
      </c>
      <c r="G8">
        <v>1</v>
      </c>
    </row>
    <row r="9" spans="1:7" ht="14.25">
      <c r="A9" t="s">
        <v>7</v>
      </c>
      <c r="B9" t="s">
        <v>15</v>
      </c>
      <c r="C9">
        <v>5600</v>
      </c>
      <c r="D9">
        <v>5600</v>
      </c>
      <c r="E9">
        <v>1</v>
      </c>
      <c r="F9">
        <v>2800</v>
      </c>
      <c r="G9">
        <v>0.5</v>
      </c>
    </row>
    <row r="11" spans="1:7" ht="14.25">
      <c r="A11" t="s">
        <v>7</v>
      </c>
      <c r="B11" t="s">
        <v>18</v>
      </c>
      <c r="C11">
        <v>1849</v>
      </c>
      <c r="D11">
        <v>1849</v>
      </c>
      <c r="E11">
        <v>1</v>
      </c>
      <c r="F11">
        <v>1849</v>
      </c>
      <c r="G11">
        <v>1</v>
      </c>
    </row>
    <row r="12" spans="1:7" ht="14.25">
      <c r="A12" t="s">
        <v>7</v>
      </c>
      <c r="B12" t="s">
        <v>28</v>
      </c>
      <c r="C12">
        <v>523</v>
      </c>
      <c r="D12">
        <v>523</v>
      </c>
      <c r="E12">
        <v>1</v>
      </c>
      <c r="F12">
        <v>523</v>
      </c>
      <c r="G12">
        <v>1</v>
      </c>
    </row>
    <row r="13" spans="1:7" ht="14.25">
      <c r="A13" t="s">
        <v>7</v>
      </c>
      <c r="B13" t="s">
        <v>24</v>
      </c>
      <c r="C13">
        <v>22400</v>
      </c>
      <c r="D13">
        <v>22400</v>
      </c>
      <c r="E13">
        <v>1</v>
      </c>
      <c r="F13">
        <v>0</v>
      </c>
      <c r="G13">
        <v>0</v>
      </c>
    </row>
    <row r="14" spans="1:7" ht="14.25">
      <c r="A14" t="s">
        <v>7</v>
      </c>
      <c r="B14" t="s">
        <v>27</v>
      </c>
      <c r="C14">
        <v>6195</v>
      </c>
      <c r="D14">
        <v>6195</v>
      </c>
      <c r="E14">
        <v>1</v>
      </c>
      <c r="F14">
        <v>6195</v>
      </c>
      <c r="G14">
        <v>1</v>
      </c>
    </row>
    <row r="16" spans="1:7" ht="14.25">
      <c r="A16" t="s">
        <v>7</v>
      </c>
      <c r="B16" t="s">
        <v>34</v>
      </c>
      <c r="C16">
        <v>81</v>
      </c>
      <c r="D16">
        <v>81</v>
      </c>
      <c r="E16">
        <v>1</v>
      </c>
      <c r="F16">
        <v>81</v>
      </c>
      <c r="G16">
        <v>1</v>
      </c>
    </row>
    <row r="17" spans="1:7" ht="14.25">
      <c r="A17" t="s">
        <v>7</v>
      </c>
      <c r="B17" t="s">
        <v>19</v>
      </c>
      <c r="C17">
        <v>6077.2</v>
      </c>
      <c r="D17">
        <v>6077.2</v>
      </c>
      <c r="E17">
        <v>1</v>
      </c>
      <c r="F17">
        <v>6077.2</v>
      </c>
      <c r="G17">
        <v>1</v>
      </c>
    </row>
    <row r="19" spans="1:7" ht="14.25">
      <c r="A19" t="s">
        <v>7</v>
      </c>
      <c r="B19" t="s">
        <v>29</v>
      </c>
      <c r="C19">
        <v>2970</v>
      </c>
      <c r="D19">
        <v>2970</v>
      </c>
      <c r="E19">
        <v>1</v>
      </c>
      <c r="F19">
        <v>2970</v>
      </c>
      <c r="G19">
        <v>1</v>
      </c>
    </row>
    <row r="20" spans="1:7" ht="14.25">
      <c r="A20" t="s">
        <v>7</v>
      </c>
      <c r="B20" t="s">
        <v>31</v>
      </c>
      <c r="C20">
        <v>2430</v>
      </c>
      <c r="D20">
        <v>2430</v>
      </c>
      <c r="E20">
        <v>1</v>
      </c>
      <c r="F20">
        <v>2430</v>
      </c>
      <c r="G20">
        <v>1</v>
      </c>
    </row>
    <row r="21" spans="1:7" ht="14.25">
      <c r="A21" t="s">
        <v>7</v>
      </c>
      <c r="B21" t="s">
        <v>32</v>
      </c>
      <c r="C21">
        <v>312</v>
      </c>
      <c r="D21">
        <v>0</v>
      </c>
      <c r="E21">
        <v>0</v>
      </c>
      <c r="F21">
        <v>0</v>
      </c>
      <c r="G21">
        <v>0</v>
      </c>
    </row>
    <row r="24" spans="1:7" ht="14.25">
      <c r="A24" t="s">
        <v>7</v>
      </c>
      <c r="B24" t="s">
        <v>25</v>
      </c>
      <c r="C24">
        <v>9518</v>
      </c>
      <c r="D24">
        <v>6426.4</v>
      </c>
      <c r="E24">
        <v>0.675183862155915</v>
      </c>
      <c r="F24">
        <v>2286.4</v>
      </c>
      <c r="G24">
        <v>0.240218533305316</v>
      </c>
    </row>
    <row r="27" spans="1:7" ht="14.25">
      <c r="A27" t="s">
        <v>7</v>
      </c>
      <c r="B27" t="s">
        <v>12</v>
      </c>
      <c r="C27">
        <v>16673</v>
      </c>
      <c r="D27">
        <v>2592</v>
      </c>
      <c r="E27">
        <v>0.155460924848558</v>
      </c>
      <c r="F27">
        <v>2592</v>
      </c>
      <c r="G27">
        <v>0.155460924848558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IV16384"/>
    </sheetView>
  </sheetViews>
  <sheetFormatPr defaultColWidth="9.00390625" defaultRowHeight="14.25"/>
  <cols>
    <col min="2" max="2" width="34.2539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40875.9</v>
      </c>
      <c r="D2">
        <v>40123.9</v>
      </c>
      <c r="E2">
        <v>0.981602851558009</v>
      </c>
      <c r="F2">
        <v>35223.9</v>
      </c>
      <c r="G2">
        <v>0.861727815167373</v>
      </c>
    </row>
    <row r="3" spans="1:7" ht="14.25">
      <c r="A3" t="s">
        <v>7</v>
      </c>
      <c r="B3" t="s">
        <v>9</v>
      </c>
      <c r="C3">
        <v>30099.5</v>
      </c>
      <c r="D3">
        <v>30099.5</v>
      </c>
      <c r="E3">
        <v>1</v>
      </c>
      <c r="F3">
        <v>22273.5</v>
      </c>
      <c r="G3">
        <v>0.739995680991379</v>
      </c>
    </row>
    <row r="4" spans="1:7" ht="14.25">
      <c r="A4" t="s">
        <v>7</v>
      </c>
      <c r="B4" t="s">
        <v>11</v>
      </c>
      <c r="C4">
        <v>24136.1</v>
      </c>
      <c r="D4">
        <v>22419.3</v>
      </c>
      <c r="E4">
        <v>0.92887003285535</v>
      </c>
      <c r="F4">
        <v>21868.8</v>
      </c>
      <c r="G4">
        <v>0.906061874122166</v>
      </c>
    </row>
    <row r="5" spans="1:7" ht="14.25">
      <c r="A5" t="s">
        <v>7</v>
      </c>
      <c r="B5" t="s">
        <v>26</v>
      </c>
      <c r="C5">
        <v>12044.4</v>
      </c>
      <c r="D5">
        <v>11844.4</v>
      </c>
      <c r="E5">
        <v>0.983394772674438</v>
      </c>
      <c r="F5">
        <v>11844.4</v>
      </c>
      <c r="G5">
        <v>0.983394772674438</v>
      </c>
    </row>
    <row r="6" spans="1:7" ht="14.25">
      <c r="A6" t="s">
        <v>7</v>
      </c>
      <c r="B6" t="s">
        <v>22</v>
      </c>
      <c r="C6">
        <v>27020.6</v>
      </c>
      <c r="D6">
        <v>27020.6</v>
      </c>
      <c r="E6">
        <v>1</v>
      </c>
      <c r="F6">
        <v>27020.6</v>
      </c>
      <c r="G6">
        <v>1</v>
      </c>
    </row>
    <row r="7" spans="1:7" ht="14.25">
      <c r="A7" t="s">
        <v>7</v>
      </c>
      <c r="B7" t="s">
        <v>16</v>
      </c>
      <c r="C7">
        <v>11206</v>
      </c>
      <c r="D7">
        <v>10161.5</v>
      </c>
      <c r="E7">
        <v>0.906791004818847</v>
      </c>
      <c r="F7">
        <v>9181.5</v>
      </c>
      <c r="G7">
        <v>0.819337854720685</v>
      </c>
    </row>
    <row r="8" spans="1:7" ht="14.25">
      <c r="A8" t="s">
        <v>7</v>
      </c>
      <c r="B8" t="s">
        <v>17</v>
      </c>
      <c r="C8">
        <v>7456.6</v>
      </c>
      <c r="D8">
        <v>6858.3</v>
      </c>
      <c r="E8">
        <v>0.919762358179331</v>
      </c>
      <c r="F8">
        <v>6858.3</v>
      </c>
      <c r="G8">
        <v>0.919762358179331</v>
      </c>
    </row>
    <row r="9" spans="1:7" ht="14.25">
      <c r="A9" t="s">
        <v>7</v>
      </c>
      <c r="B9" t="s">
        <v>15</v>
      </c>
      <c r="C9">
        <v>30767.6</v>
      </c>
      <c r="D9">
        <v>30687.6</v>
      </c>
      <c r="E9">
        <v>0.997399862192696</v>
      </c>
      <c r="F9">
        <v>26135.6</v>
      </c>
      <c r="G9">
        <v>0.849452020957111</v>
      </c>
    </row>
    <row r="10" spans="1:7" ht="14.25">
      <c r="A10" t="s">
        <v>7</v>
      </c>
      <c r="B10" t="s">
        <v>20</v>
      </c>
      <c r="C10">
        <v>32152.5</v>
      </c>
      <c r="D10">
        <v>31780.5</v>
      </c>
      <c r="E10">
        <v>0.988430137625379</v>
      </c>
      <c r="F10">
        <v>30408</v>
      </c>
      <c r="G10">
        <v>0.945742943783532</v>
      </c>
    </row>
    <row r="11" spans="1:7" ht="14.25">
      <c r="A11" t="s">
        <v>7</v>
      </c>
      <c r="B11" t="s">
        <v>18</v>
      </c>
      <c r="C11">
        <v>7847.8</v>
      </c>
      <c r="D11">
        <v>7548.9</v>
      </c>
      <c r="E11">
        <v>0.961912892785239</v>
      </c>
      <c r="F11">
        <v>7548.9</v>
      </c>
      <c r="G11">
        <v>0.961912892785239</v>
      </c>
    </row>
    <row r="12" spans="1:7" ht="14.25">
      <c r="A12" t="s">
        <v>7</v>
      </c>
      <c r="B12" t="s">
        <v>28</v>
      </c>
      <c r="C12">
        <v>2278.1</v>
      </c>
      <c r="D12">
        <v>2238.6</v>
      </c>
      <c r="E12">
        <v>0.982660989421009</v>
      </c>
      <c r="F12">
        <v>2238.6</v>
      </c>
      <c r="G12">
        <v>0.982660989421009</v>
      </c>
    </row>
    <row r="13" spans="1:7" ht="14.25">
      <c r="A13" t="s">
        <v>7</v>
      </c>
      <c r="B13" t="s">
        <v>24</v>
      </c>
      <c r="C13">
        <v>37390.1</v>
      </c>
      <c r="D13">
        <v>34317.1</v>
      </c>
      <c r="E13">
        <v>0.917812469076039</v>
      </c>
      <c r="F13">
        <v>33759.5</v>
      </c>
      <c r="G13">
        <v>0.902899430597939</v>
      </c>
    </row>
    <row r="14" spans="1:7" ht="14.25">
      <c r="A14" t="s">
        <v>7</v>
      </c>
      <c r="B14" t="s">
        <v>27</v>
      </c>
      <c r="C14">
        <v>29500.7</v>
      </c>
      <c r="D14">
        <v>27697.7</v>
      </c>
      <c r="E14">
        <v>0.938882806170701</v>
      </c>
      <c r="F14">
        <v>27697.7</v>
      </c>
      <c r="G14">
        <v>0.938882806170701</v>
      </c>
    </row>
    <row r="15" spans="1:7" ht="14.25">
      <c r="A15" t="s">
        <v>7</v>
      </c>
      <c r="B15" t="s">
        <v>14</v>
      </c>
      <c r="C15">
        <v>20299</v>
      </c>
      <c r="D15">
        <v>20283</v>
      </c>
      <c r="E15">
        <v>0.999211783831716</v>
      </c>
      <c r="F15">
        <v>17158</v>
      </c>
      <c r="G15">
        <v>0.845263313463717</v>
      </c>
    </row>
    <row r="16" spans="1:7" ht="14.25">
      <c r="A16" t="s">
        <v>7</v>
      </c>
      <c r="B16" t="s">
        <v>34</v>
      </c>
      <c r="C16">
        <v>7591.7</v>
      </c>
      <c r="D16">
        <v>4651.7</v>
      </c>
      <c r="E16">
        <v>0.612734960549021</v>
      </c>
      <c r="F16">
        <v>4651.7</v>
      </c>
      <c r="G16">
        <v>0.612734960549021</v>
      </c>
    </row>
    <row r="17" spans="1:7" ht="14.25">
      <c r="A17" t="s">
        <v>7</v>
      </c>
      <c r="B17" t="s">
        <v>19</v>
      </c>
      <c r="C17">
        <v>15085.7</v>
      </c>
      <c r="D17">
        <v>15085.7</v>
      </c>
      <c r="E17">
        <v>1</v>
      </c>
      <c r="F17">
        <v>15085.7</v>
      </c>
      <c r="G17">
        <v>1</v>
      </c>
    </row>
    <row r="18" spans="1:7" ht="14.25">
      <c r="A18" t="s">
        <v>7</v>
      </c>
      <c r="B18" t="s">
        <v>33</v>
      </c>
      <c r="C18">
        <v>8124.3</v>
      </c>
      <c r="D18">
        <v>8039.8</v>
      </c>
      <c r="E18">
        <v>0.989599103922799</v>
      </c>
      <c r="F18">
        <v>7526.8</v>
      </c>
      <c r="G18">
        <v>0.926455202294352</v>
      </c>
    </row>
    <row r="19" spans="1:7" ht="14.25">
      <c r="A19" t="s">
        <v>7</v>
      </c>
      <c r="B19" t="s">
        <v>29</v>
      </c>
      <c r="C19">
        <v>8683.3</v>
      </c>
      <c r="D19">
        <v>8667.3</v>
      </c>
      <c r="E19">
        <v>0.998157382561929</v>
      </c>
      <c r="F19">
        <v>8632.3</v>
      </c>
      <c r="G19">
        <v>0.994126656916149</v>
      </c>
    </row>
    <row r="20" spans="1:7" ht="14.25">
      <c r="A20" t="s">
        <v>7</v>
      </c>
      <c r="B20" t="s">
        <v>31</v>
      </c>
      <c r="C20">
        <v>105748</v>
      </c>
      <c r="D20">
        <v>100605</v>
      </c>
      <c r="E20">
        <v>0.951365510458827</v>
      </c>
      <c r="F20">
        <v>100155</v>
      </c>
      <c r="G20">
        <v>0.947110110829519</v>
      </c>
    </row>
    <row r="21" spans="1:7" ht="14.25">
      <c r="A21" t="s">
        <v>7</v>
      </c>
      <c r="B21" t="s">
        <v>32</v>
      </c>
      <c r="C21">
        <v>124477.7</v>
      </c>
      <c r="D21">
        <v>123485.7</v>
      </c>
      <c r="E21">
        <v>0.992030701081399</v>
      </c>
      <c r="F21">
        <v>122853.2</v>
      </c>
      <c r="G21">
        <v>0.986949469664044</v>
      </c>
    </row>
    <row r="22" spans="1:7" ht="14.25">
      <c r="A22" t="s">
        <v>7</v>
      </c>
      <c r="B22" t="s">
        <v>10</v>
      </c>
      <c r="C22">
        <v>10590.1</v>
      </c>
      <c r="D22">
        <v>10500.1</v>
      </c>
      <c r="E22">
        <v>0.991501496680862</v>
      </c>
      <c r="F22">
        <v>10500.1</v>
      </c>
      <c r="G22">
        <v>0.991501496680862</v>
      </c>
    </row>
    <row r="23" spans="1:7" ht="14.25">
      <c r="A23" t="s">
        <v>7</v>
      </c>
      <c r="B23" t="s">
        <v>23</v>
      </c>
      <c r="C23">
        <v>1512.1</v>
      </c>
      <c r="D23">
        <v>76.1</v>
      </c>
      <c r="E23">
        <v>0.0503273593016335</v>
      </c>
      <c r="F23">
        <v>26.1</v>
      </c>
      <c r="G23">
        <v>0.0172607631770386</v>
      </c>
    </row>
    <row r="24" spans="1:7" ht="14.25">
      <c r="A24" t="s">
        <v>7</v>
      </c>
      <c r="B24" t="s">
        <v>25</v>
      </c>
      <c r="C24">
        <v>44413.6</v>
      </c>
      <c r="D24">
        <v>44055.7</v>
      </c>
      <c r="E24">
        <v>0.991941657510312</v>
      </c>
      <c r="F24">
        <v>33591.5</v>
      </c>
      <c r="G24">
        <v>0.756333645550012</v>
      </c>
    </row>
    <row r="25" spans="1:7" ht="14.25">
      <c r="A25" t="s">
        <v>7</v>
      </c>
      <c r="B25" t="s">
        <v>30</v>
      </c>
      <c r="C25">
        <v>4097.1</v>
      </c>
      <c r="D25">
        <v>3953.5</v>
      </c>
      <c r="E25">
        <v>0.964950818871885</v>
      </c>
      <c r="F25">
        <v>2266.5</v>
      </c>
      <c r="G25">
        <v>0.553196163139782</v>
      </c>
    </row>
    <row r="26" spans="1:7" ht="14.25">
      <c r="A26" t="s">
        <v>7</v>
      </c>
      <c r="B26" t="s">
        <v>21</v>
      </c>
      <c r="C26">
        <v>1436</v>
      </c>
      <c r="D26">
        <v>1436</v>
      </c>
      <c r="E26">
        <v>1</v>
      </c>
      <c r="F26">
        <v>1436</v>
      </c>
      <c r="G26">
        <v>1</v>
      </c>
    </row>
    <row r="27" spans="1:7" ht="14.25">
      <c r="A27" t="s">
        <v>7</v>
      </c>
      <c r="B27" t="s">
        <v>12</v>
      </c>
      <c r="C27">
        <v>33871.95</v>
      </c>
      <c r="D27">
        <v>32528.85</v>
      </c>
      <c r="E27">
        <v>0.960347721344653</v>
      </c>
      <c r="F27">
        <v>32458.85</v>
      </c>
      <c r="G27">
        <v>0.958281114609581</v>
      </c>
    </row>
    <row r="28" spans="1:7" ht="14.25">
      <c r="A28" t="s">
        <v>7</v>
      </c>
      <c r="B28" t="s">
        <v>13</v>
      </c>
      <c r="C28">
        <v>10734.8</v>
      </c>
      <c r="D28">
        <v>10734.8</v>
      </c>
      <c r="E28">
        <v>1</v>
      </c>
      <c r="F28">
        <v>981.1</v>
      </c>
      <c r="G28">
        <v>0.091394343630063</v>
      </c>
    </row>
    <row r="29" spans="1:7" ht="14.25">
      <c r="A29" t="s">
        <v>7</v>
      </c>
      <c r="B29" t="s">
        <v>35</v>
      </c>
      <c r="C29">
        <v>873.3</v>
      </c>
      <c r="D29">
        <v>473.3</v>
      </c>
      <c r="E29">
        <v>0.541967250658422</v>
      </c>
      <c r="F29">
        <v>473.3</v>
      </c>
      <c r="G29">
        <v>0.541967250658422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IV16384"/>
    </sheetView>
  </sheetViews>
  <sheetFormatPr defaultColWidth="9.00390625" defaultRowHeight="14.25"/>
  <cols>
    <col min="2" max="2" width="26.37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19561.2</v>
      </c>
      <c r="D2">
        <v>19561.2</v>
      </c>
      <c r="E2">
        <v>1</v>
      </c>
      <c r="F2">
        <v>19561.2</v>
      </c>
      <c r="G2">
        <v>1</v>
      </c>
    </row>
    <row r="3" spans="1:7" ht="14.25">
      <c r="A3" t="s">
        <v>7</v>
      </c>
      <c r="B3" t="s">
        <v>9</v>
      </c>
      <c r="C3">
        <v>14377</v>
      </c>
      <c r="D3">
        <v>14377</v>
      </c>
      <c r="E3">
        <v>1</v>
      </c>
      <c r="F3">
        <v>12567</v>
      </c>
      <c r="G3">
        <v>0.874104472421228</v>
      </c>
    </row>
    <row r="4" spans="1:7" ht="14.25">
      <c r="A4" t="s">
        <v>7</v>
      </c>
      <c r="B4" t="s">
        <v>11</v>
      </c>
      <c r="C4">
        <v>7505.5</v>
      </c>
      <c r="D4">
        <v>6720.5</v>
      </c>
      <c r="E4">
        <v>0.895410032642729</v>
      </c>
      <c r="F4">
        <v>5555</v>
      </c>
      <c r="G4">
        <v>0.740123909133302</v>
      </c>
    </row>
    <row r="5" spans="1:7" ht="14.25">
      <c r="A5" t="s">
        <v>7</v>
      </c>
      <c r="B5" t="s">
        <v>15</v>
      </c>
      <c r="C5">
        <v>11160</v>
      </c>
      <c r="D5">
        <v>11160</v>
      </c>
      <c r="E5">
        <v>1</v>
      </c>
      <c r="F5">
        <v>3720</v>
      </c>
      <c r="G5">
        <v>0.333333333333333</v>
      </c>
    </row>
    <row r="6" spans="1:7" ht="14.25">
      <c r="A6" t="s">
        <v>7</v>
      </c>
      <c r="B6" t="s">
        <v>20</v>
      </c>
      <c r="C6">
        <v>16676</v>
      </c>
      <c r="D6">
        <v>16676</v>
      </c>
      <c r="E6">
        <v>1</v>
      </c>
      <c r="F6">
        <v>16676</v>
      </c>
      <c r="G6">
        <v>1</v>
      </c>
    </row>
    <row r="7" spans="1:7" ht="14.25">
      <c r="A7" t="s">
        <v>7</v>
      </c>
      <c r="B7" t="s">
        <v>24</v>
      </c>
      <c r="C7">
        <v>19610</v>
      </c>
      <c r="D7">
        <v>19610</v>
      </c>
      <c r="E7">
        <v>1</v>
      </c>
      <c r="F7">
        <v>19610</v>
      </c>
      <c r="G7">
        <v>1</v>
      </c>
    </row>
    <row r="8" spans="1:7" ht="14.25">
      <c r="A8" t="s">
        <v>7</v>
      </c>
      <c r="B8" t="s">
        <v>27</v>
      </c>
      <c r="C8">
        <v>16050</v>
      </c>
      <c r="D8">
        <v>11050</v>
      </c>
      <c r="E8">
        <v>0.688473520249221</v>
      </c>
      <c r="F8">
        <v>6525</v>
      </c>
      <c r="G8">
        <v>0.406542056074766</v>
      </c>
    </row>
    <row r="9" spans="1:7" ht="14.25">
      <c r="A9" t="s">
        <v>7</v>
      </c>
      <c r="B9" t="s">
        <v>31</v>
      </c>
      <c r="C9">
        <v>29480</v>
      </c>
      <c r="D9">
        <v>29480</v>
      </c>
      <c r="E9">
        <v>1</v>
      </c>
      <c r="F9">
        <v>29480</v>
      </c>
      <c r="G9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2012-04-09T06:46:22Z</cp:lastPrinted>
  <dcterms:created xsi:type="dcterms:W3CDTF">1996-12-17T01:32:42Z</dcterms:created>
  <dcterms:modified xsi:type="dcterms:W3CDTF">2013-07-02T12:06:41Z</dcterms:modified>
  <cp:category/>
  <cp:version/>
  <cp:contentType/>
  <cp:contentStatus/>
</cp:coreProperties>
</file>